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9000" tabRatio="601" activeTab="0"/>
  </bookViews>
  <sheets>
    <sheet name="原紙" sheetId="1" r:id="rId1"/>
  </sheets>
  <definedNames>
    <definedName name="_xlnm.Print_Area" localSheetId="0">'原紙'!$A$1:$AB$54</definedName>
  </definedNames>
  <calcPr fullCalcOnLoad="1"/>
</workbook>
</file>

<file path=xl/sharedStrings.xml><?xml version="1.0" encoding="utf-8"?>
<sst xmlns="http://schemas.openxmlformats.org/spreadsheetml/2006/main" count="176" uniqueCount="66">
  <si>
    <t>派  遣  先  管  理  台  帳  兼  業  務  履  行  確  認  書</t>
  </si>
  <si>
    <t>兼  勤  務  表</t>
  </si>
  <si>
    <t xml:space="preserve">     実 施 月</t>
  </si>
  <si>
    <t xml:space="preserve">  派遣労働者名</t>
  </si>
  <si>
    <t xml:space="preserve">     業 務 名</t>
  </si>
  <si>
    <t xml:space="preserve">     派 遣 先</t>
  </si>
  <si>
    <t xml:space="preserve">     責 任 者</t>
  </si>
  <si>
    <t xml:space="preserve">     派 遣 元</t>
  </si>
  <si>
    <t>日</t>
  </si>
  <si>
    <t>曜日</t>
  </si>
  <si>
    <t>日付</t>
  </si>
  <si>
    <t>日付ｼﾘｱﾙ</t>
  </si>
  <si>
    <t>始業時間</t>
  </si>
  <si>
    <t>終業時間</t>
  </si>
  <si>
    <t>始（時）</t>
  </si>
  <si>
    <t>始（分）</t>
  </si>
  <si>
    <t>終（時）</t>
  </si>
  <si>
    <t>終（分）</t>
  </si>
  <si>
    <t>休憩時間</t>
  </si>
  <si>
    <t>実動時間</t>
  </si>
  <si>
    <t>その内時間外</t>
  </si>
  <si>
    <t>差（時）</t>
  </si>
  <si>
    <t>差（分）</t>
  </si>
  <si>
    <t>総（分）</t>
  </si>
  <si>
    <t>総（時）</t>
  </si>
  <si>
    <t>実時間</t>
  </si>
  <si>
    <t>実（時）</t>
  </si>
  <si>
    <t>実（分）</t>
  </si>
  <si>
    <t>時間外</t>
  </si>
  <si>
    <t>外（時）</t>
  </si>
  <si>
    <t>外（分）</t>
  </si>
  <si>
    <t>稼日数</t>
  </si>
  <si>
    <t>稼時間</t>
  </si>
  <si>
    <t>作      業      内      容</t>
  </si>
  <si>
    <t>備    考</t>
  </si>
  <si>
    <t xml:space="preserve"> H  M</t>
  </si>
  <si>
    <t>派遣労働者名</t>
  </si>
  <si>
    <t>業務名</t>
  </si>
  <si>
    <t>派遣先責任者</t>
  </si>
  <si>
    <t>派遣元</t>
  </si>
  <si>
    <t>係</t>
  </si>
  <si>
    <t>課長補佐</t>
  </si>
  <si>
    <t>時間内単価</t>
  </si>
  <si>
    <t>時間外単価</t>
  </si>
  <si>
    <t>計</t>
  </si>
  <si>
    <t xml:space="preserve">  実働時間合計</t>
  </si>
  <si>
    <t>時間　　分</t>
  </si>
  <si>
    <t>（実働日数　　　日　　　　　　　　　　　　　　　実働超過時間数　　　　　時間）</t>
  </si>
  <si>
    <t>@　円×　日＝　円　　　　　　@　円×　時間＝</t>
  </si>
  <si>
    <t>業務履行確認</t>
  </si>
  <si>
    <t>検査日</t>
  </si>
  <si>
    <t>円</t>
  </si>
  <si>
    <t>検査員</t>
  </si>
  <si>
    <t>雇用保険：</t>
  </si>
  <si>
    <t>健康保険：</t>
  </si>
  <si>
    <t>厚生年金：</t>
  </si>
  <si>
    <t>地方独立行政法人広島市立病院機構</t>
  </si>
  <si>
    <t>財務課長</t>
  </si>
  <si>
    <t xml:space="preserve">財務課長 </t>
  </si>
  <si>
    <t>主査</t>
  </si>
  <si>
    <t>財務課情報システム係</t>
  </si>
  <si>
    <t>財務課情報システム係</t>
  </si>
  <si>
    <t xml:space="preserve">係長 </t>
  </si>
  <si>
    <t>令和  年  月</t>
  </si>
  <si>
    <t>令和　　年　　月　　日</t>
  </si>
  <si>
    <t>広島市立病院機構医療情報システム運用管理業務等に係る労働者派遣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</si>
</sst>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0"/>
    <numFmt numFmtId="177" formatCode="0_);[Red]\(0\)"/>
    <numFmt numFmtId="178" formatCode="0_ "/>
    <numFmt numFmtId="179" formatCode="#,##0.0;[Red]\-#,##0.0"/>
    <numFmt numFmtId="180" formatCode="#,##0_ "/>
    <numFmt numFmtId="181" formatCode="_-&quot;｣&quot;* #,##0_-;\-&quot;｣&quot;* #,##0_-;_-&quot;｣&quot;* &quot;-&quot;_-;_-@_-"/>
    <numFmt numFmtId="182" formatCode="_-&quot;｣&quot;* #,##0.00_-;\-&quot;｣&quot;* #,##0.00_-;_-&quot;｣&quot;* &quot;-&quot;??_-;_-@_-"/>
    <numFmt numFmtId="183" formatCode="&quot;△&quot;\ #,##0;&quot;▲&quot;\ #,##0"/>
    <numFmt numFmtId="184" formatCode="[$]ggge&quot;年&quot;m&quot;月&quot;d&quot;日&quot;;@"/>
    <numFmt numFmtId="185" formatCode="[$-411]gge&quot;年&quot;m&quot;月&quot;d&quot;日&quot;;@"/>
    <numFmt numFmtId="186" formatCode="[$]gge&quot;年&quot;m&quot;月&quot;d&quot;日&quot;;@"/>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14"/>
      <name val="ＭＳ Ｐゴシック"/>
      <family val="3"/>
    </font>
    <font>
      <sz val="10"/>
      <name val="ＭＳ Ｐゴシック"/>
      <family val="3"/>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8"/>
      <name val="ＭＳ Ｐゴシック"/>
      <family val="3"/>
    </font>
    <font>
      <sz val="11"/>
      <color indexed="8"/>
      <name val="Calibri"/>
      <family val="2"/>
    </font>
    <font>
      <sz val="5.5"/>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2">
    <xf numFmtId="0" fontId="0" fillId="0" borderId="0" xfId="0" applyAlignment="1">
      <alignment/>
    </xf>
    <xf numFmtId="0" fontId="0" fillId="0" borderId="0" xfId="0" applyNumberFormat="1" applyAlignment="1">
      <alignment/>
    </xf>
    <xf numFmtId="0" fontId="0" fillId="0" borderId="0" xfId="0" applyNumberFormat="1" applyAlignment="1">
      <alignment vertical="center"/>
    </xf>
    <xf numFmtId="0" fontId="0" fillId="0" borderId="10"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0" xfId="0" applyNumberFormat="1" applyBorder="1" applyAlignment="1">
      <alignment/>
    </xf>
    <xf numFmtId="0" fontId="5" fillId="0" borderId="0" xfId="0" applyNumberFormat="1" applyFont="1" applyAlignment="1">
      <alignment/>
    </xf>
    <xf numFmtId="0" fontId="0" fillId="0" borderId="13" xfId="0" applyNumberFormat="1" applyBorder="1" applyAlignment="1">
      <alignment horizontal="center" vertical="center"/>
    </xf>
    <xf numFmtId="0" fontId="0" fillId="0" borderId="13" xfId="0" applyNumberFormat="1" applyBorder="1" applyAlignment="1">
      <alignment vertical="center"/>
    </xf>
    <xf numFmtId="14" fontId="0" fillId="33" borderId="13" xfId="0" applyNumberFormat="1" applyFill="1" applyBorder="1" applyAlignment="1">
      <alignment vertical="center"/>
    </xf>
    <xf numFmtId="0" fontId="0" fillId="33" borderId="13" xfId="0" applyNumberFormat="1" applyFill="1" applyBorder="1" applyAlignment="1">
      <alignment vertical="center"/>
    </xf>
    <xf numFmtId="176" fontId="0" fillId="0" borderId="13" xfId="0" applyNumberFormat="1" applyBorder="1" applyAlignment="1">
      <alignment horizontal="center" vertical="center"/>
    </xf>
    <xf numFmtId="177" fontId="0" fillId="33" borderId="13" xfId="0" applyNumberFormat="1" applyFill="1" applyBorder="1" applyAlignment="1">
      <alignment vertical="center"/>
    </xf>
    <xf numFmtId="178" fontId="0" fillId="0" borderId="13" xfId="0" applyNumberFormat="1" applyFill="1" applyBorder="1" applyAlignment="1">
      <alignment horizontal="center" vertical="center"/>
    </xf>
    <xf numFmtId="178" fontId="0" fillId="33" borderId="13" xfId="0" applyNumberFormat="1" applyFill="1" applyBorder="1" applyAlignment="1">
      <alignment vertical="center"/>
    </xf>
    <xf numFmtId="178" fontId="0" fillId="33" borderId="13" xfId="0" applyNumberFormat="1" applyFill="1" applyBorder="1" applyAlignment="1">
      <alignment horizontal="right" vertical="center"/>
    </xf>
    <xf numFmtId="0" fontId="0" fillId="0" borderId="13" xfId="0" applyNumberFormat="1" applyFill="1" applyBorder="1" applyAlignment="1">
      <alignment vertical="center"/>
    </xf>
    <xf numFmtId="14" fontId="0" fillId="0" borderId="13" xfId="0" applyNumberFormat="1" applyBorder="1" applyAlignment="1">
      <alignment vertical="center"/>
    </xf>
    <xf numFmtId="0" fontId="6" fillId="0" borderId="13"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0" fillId="0" borderId="0" xfId="0" applyNumberFormat="1" applyAlignment="1">
      <alignment horizontal="right"/>
    </xf>
    <xf numFmtId="49" fontId="0" fillId="0" borderId="0" xfId="0" applyNumberFormat="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8" xfId="0" applyNumberFormat="1" applyBorder="1" applyAlignment="1">
      <alignment horizontal="right"/>
    </xf>
    <xf numFmtId="0" fontId="0" fillId="0" borderId="19" xfId="0" applyNumberFormat="1" applyBorder="1" applyAlignment="1">
      <alignment horizontal="right"/>
    </xf>
    <xf numFmtId="0" fontId="0" fillId="0" borderId="14" xfId="0" applyNumberFormat="1"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8" fillId="0" borderId="13" xfId="0" applyNumberFormat="1" applyFont="1" applyBorder="1" applyAlignment="1">
      <alignment horizontal="center"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49" fontId="0" fillId="34" borderId="28" xfId="0" applyNumberFormat="1" applyFill="1" applyBorder="1" applyAlignment="1">
      <alignment vertical="center"/>
    </xf>
    <xf numFmtId="0" fontId="0" fillId="34" borderId="29" xfId="0" applyNumberFormat="1" applyFill="1" applyBorder="1" applyAlignment="1">
      <alignment vertical="center"/>
    </xf>
    <xf numFmtId="0" fontId="0" fillId="34" borderId="28" xfId="0" applyNumberFormat="1" applyFill="1" applyBorder="1" applyAlignment="1">
      <alignment vertical="center"/>
    </xf>
    <xf numFmtId="0" fontId="0" fillId="34" borderId="30" xfId="0" applyNumberFormat="1" applyFill="1" applyBorder="1" applyAlignment="1">
      <alignment vertical="center"/>
    </xf>
    <xf numFmtId="38" fontId="0" fillId="34" borderId="30" xfId="48" applyFont="1" applyFill="1" applyBorder="1" applyAlignment="1">
      <alignment vertical="center"/>
    </xf>
    <xf numFmtId="38" fontId="0" fillId="34" borderId="29" xfId="48" applyFont="1" applyFill="1" applyBorder="1" applyAlignment="1">
      <alignment vertical="center"/>
    </xf>
    <xf numFmtId="0" fontId="0" fillId="0" borderId="0" xfId="0" applyNumberFormat="1" applyBorder="1" applyAlignment="1">
      <alignment horizontal="center" vertical="center"/>
    </xf>
    <xf numFmtId="0" fontId="0" fillId="0" borderId="21" xfId="0" applyNumberFormat="1" applyFill="1" applyBorder="1" applyAlignment="1">
      <alignment vertical="center"/>
    </xf>
    <xf numFmtId="0" fontId="0" fillId="0" borderId="0" xfId="0" applyNumberFormat="1" applyFill="1" applyBorder="1" applyAlignment="1">
      <alignment vertical="center"/>
    </xf>
    <xf numFmtId="0" fontId="0" fillId="0" borderId="0" xfId="0" applyNumberFormat="1" applyBorder="1" applyAlignment="1">
      <alignment vertical="center"/>
    </xf>
    <xf numFmtId="0" fontId="0" fillId="0" borderId="0" xfId="0" applyNumberFormat="1" applyBorder="1" applyAlignment="1">
      <alignment horizontal="right"/>
    </xf>
    <xf numFmtId="0" fontId="0" fillId="33" borderId="13" xfId="0" applyNumberFormat="1" applyFill="1" applyBorder="1" applyAlignment="1">
      <alignment horizontal="center" vertical="center"/>
    </xf>
    <xf numFmtId="0" fontId="4" fillId="33" borderId="13" xfId="0" applyNumberFormat="1" applyFont="1" applyFill="1" applyBorder="1" applyAlignment="1">
      <alignment horizontal="center" vertical="center"/>
    </xf>
    <xf numFmtId="0" fontId="6" fillId="0" borderId="10" xfId="0" applyNumberFormat="1" applyFont="1" applyBorder="1" applyAlignment="1">
      <alignment/>
    </xf>
    <xf numFmtId="0" fontId="0" fillId="0" borderId="0" xfId="0" applyNumberFormat="1" applyAlignment="1" quotePrefix="1">
      <alignment/>
    </xf>
    <xf numFmtId="179" fontId="0" fillId="0" borderId="0" xfId="48" applyNumberFormat="1" applyFont="1" applyBorder="1" applyAlignment="1">
      <alignment vertical="center"/>
    </xf>
    <xf numFmtId="38" fontId="0" fillId="0" borderId="0" xfId="48" applyFont="1" applyBorder="1" applyAlignment="1">
      <alignment vertical="center"/>
    </xf>
    <xf numFmtId="38" fontId="0" fillId="0" borderId="0" xfId="0" applyNumberFormat="1" applyBorder="1" applyAlignment="1">
      <alignment vertical="center"/>
    </xf>
    <xf numFmtId="0" fontId="6" fillId="34" borderId="30" xfId="0" applyFont="1" applyFill="1" applyBorder="1" applyAlignment="1">
      <alignment vertical="center"/>
    </xf>
    <xf numFmtId="0" fontId="47" fillId="34" borderId="3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3</xdr:row>
      <xdr:rowOff>0</xdr:rowOff>
    </xdr:from>
    <xdr:to>
      <xdr:col>10</xdr:col>
      <xdr:colOff>409575</xdr:colOff>
      <xdr:row>4</xdr:row>
      <xdr:rowOff>0</xdr:rowOff>
    </xdr:to>
    <xdr:sp textlink="AE14">
      <xdr:nvSpPr>
        <xdr:cNvPr id="1" name="テキスト 1" descr="テキスト ボックス: 平成 　 年  　月"/>
        <xdr:cNvSpPr txBox="1">
          <a:spLocks noChangeArrowheads="1"/>
        </xdr:cNvSpPr>
      </xdr:nvSpPr>
      <xdr:spPr>
        <a:xfrm>
          <a:off x="1009650" y="666750"/>
          <a:ext cx="1152525" cy="1714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fld id="{ca73fec0-e019-48a4-a4e3-12bca5c3f77c}" type="TxLink">
            <a:rPr lang="en-US" cap="none" sz="1000" b="0" i="0" u="none" baseline="0">
              <a:solidFill>
                <a:srgbClr val="000000"/>
              </a:solidFill>
              <a:latin typeface="ＭＳ Ｐゴシック"/>
              <a:ea typeface="ＭＳ Ｐゴシック"/>
              <a:cs typeface="ＭＳ Ｐゴシック"/>
            </a:rPr>
            <a:t>令和</a:t>
          </a:fld>
          <a:fld id="{ee4e16ef-b006-4c23-9671-8ee226788d54}" type="TxLink">
            <a:rPr lang="en-US" cap="none" sz="1000" b="0" i="0" u="none" baseline="0">
              <a:solidFill>
                <a:srgbClr val="000000"/>
              </a:solidFill>
              <a:latin typeface="ＭＳ Ｐゴシック"/>
              <a:ea typeface="ＭＳ Ｐゴシック"/>
              <a:cs typeface="ＭＳ Ｐゴシック"/>
            </a:rPr>
            <a:t>  </a:t>
          </a:fld>
          <a:fld id="{3cd321ad-bad7-412d-91e9-f6e5dccd331e}" type="TxLink">
            <a:rPr lang="en-US" cap="none" sz="1000" b="0" i="0" u="none" baseline="0">
              <a:solidFill>
                <a:srgbClr val="000000"/>
              </a:solidFill>
              <a:latin typeface="ＭＳ Ｐゴシック"/>
              <a:ea typeface="ＭＳ Ｐゴシック"/>
              <a:cs typeface="ＭＳ Ｐゴシック"/>
            </a:rPr>
            <a:t>年</a:t>
          </a:fld>
          <a:fld id="{b91172ff-1338-42df-953b-998a1e02d457}" type="TxLink">
            <a:rPr lang="en-US" cap="none" sz="1000" b="0" i="0" u="none" baseline="0">
              <a:solidFill>
                <a:srgbClr val="000000"/>
              </a:solidFill>
              <a:latin typeface="ＭＳ Ｐゴシック"/>
              <a:ea typeface="ＭＳ Ｐゴシック"/>
              <a:cs typeface="ＭＳ Ｐゴシック"/>
            </a:rPr>
            <a:t>  </a:t>
          </a:fld>
          <a:fld id="{537413ab-f14d-490f-8d87-433c2b9058f1}" type="TxLink">
            <a:rPr lang="en-US" cap="none" sz="1000" b="0" i="0" u="none" baseline="0">
              <a:solidFill>
                <a:srgbClr val="000000"/>
              </a:solidFill>
              <a:latin typeface="ＭＳ Ｐゴシック"/>
              <a:ea typeface="ＭＳ Ｐゴシック"/>
              <a:cs typeface="ＭＳ Ｐゴシック"/>
            </a:rPr>
            <a:t>月</a:t>
          </a:fld>
        </a:p>
      </xdr:txBody>
    </xdr:sp>
    <xdr:clientData/>
  </xdr:twoCellAnchor>
  <xdr:twoCellAnchor>
    <xdr:from>
      <xdr:col>4</xdr:col>
      <xdr:colOff>419100</xdr:colOff>
      <xdr:row>4</xdr:row>
      <xdr:rowOff>0</xdr:rowOff>
    </xdr:from>
    <xdr:to>
      <xdr:col>10</xdr:col>
      <xdr:colOff>409575</xdr:colOff>
      <xdr:row>5</xdr:row>
      <xdr:rowOff>0</xdr:rowOff>
    </xdr:to>
    <xdr:sp textlink="AE15">
      <xdr:nvSpPr>
        <xdr:cNvPr id="2" name="テキスト 2"/>
        <xdr:cNvSpPr txBox="1">
          <a:spLocks noChangeArrowheads="1"/>
        </xdr:cNvSpPr>
      </xdr:nvSpPr>
      <xdr:spPr>
        <a:xfrm>
          <a:off x="1009650" y="838200"/>
          <a:ext cx="1152525" cy="171450"/>
        </a:xfrm>
        <a:prstGeom prst="rect">
          <a:avLst/>
        </a:prstGeom>
        <a:solidFill>
          <a:srgbClr val="FFFFFF"/>
        </a:solidFill>
        <a:ln w="9525" cmpd="sng">
          <a:solidFill>
            <a:srgbClr val="000000"/>
          </a:solidFill>
          <a:headEnd type="none"/>
          <a:tailEnd type="none"/>
        </a:ln>
      </xdr:spPr>
      <xdr:txBody>
        <a:bodyPr vertOverflow="clip" wrap="square"/>
        <a:p>
          <a:pPr algn="l">
            <a:defRPr/>
          </a:pPr>
          <a:fld id="{9c411d46-934b-4653-88e4-1aab175f27a3}" type="TxLink">
            <a:rPr lang="en-US" cap="none" sz="1100" b="0" i="0" u="none" baseline="0">
              <a:solidFill>
                <a:srgbClr val="000000"/>
              </a:solidFill>
            </a:rPr>
            <a:t> </a:t>
          </a:fld>
        </a:p>
      </xdr:txBody>
    </xdr:sp>
    <xdr:clientData/>
  </xdr:twoCellAnchor>
  <xdr:twoCellAnchor>
    <xdr:from>
      <xdr:col>4</xdr:col>
      <xdr:colOff>419100</xdr:colOff>
      <xdr:row>5</xdr:row>
      <xdr:rowOff>0</xdr:rowOff>
    </xdr:from>
    <xdr:to>
      <xdr:col>12</xdr:col>
      <xdr:colOff>457200</xdr:colOff>
      <xdr:row>6</xdr:row>
      <xdr:rowOff>0</xdr:rowOff>
    </xdr:to>
    <xdr:sp textlink="AE16">
      <xdr:nvSpPr>
        <xdr:cNvPr id="3" name="テキスト 3"/>
        <xdr:cNvSpPr txBox="1">
          <a:spLocks noChangeArrowheads="1"/>
        </xdr:cNvSpPr>
      </xdr:nvSpPr>
      <xdr:spPr>
        <a:xfrm>
          <a:off x="1009650" y="1009650"/>
          <a:ext cx="2362200" cy="1714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p>
          <a:pPr algn="l">
            <a:defRPr/>
          </a:pPr>
          <a:fld id="{61a9133e-caf5-4d77-a55c-ad2c2d8ba237}" type="TxLink">
            <a:rPr lang="en-US" cap="none" sz="550" b="0" i="0" u="none" baseline="0">
              <a:solidFill>
                <a:srgbClr val="000000"/>
              </a:solidFill>
              <a:latin typeface="ＭＳ Ｐゴシック"/>
              <a:ea typeface="ＭＳ Ｐゴシック"/>
              <a:cs typeface="ＭＳ Ｐゴシック"/>
            </a:rPr>
            <a:t>広島市立病院機構医療情報システム運用管理業務等に係る労働者派遣</a:t>
          </a:fld>
        </a:p>
      </xdr:txBody>
    </xdr:sp>
    <xdr:clientData/>
  </xdr:twoCellAnchor>
  <xdr:twoCellAnchor>
    <xdr:from>
      <xdr:col>4</xdr:col>
      <xdr:colOff>419100</xdr:colOff>
      <xdr:row>6</xdr:row>
      <xdr:rowOff>0</xdr:rowOff>
    </xdr:from>
    <xdr:to>
      <xdr:col>12</xdr:col>
      <xdr:colOff>457200</xdr:colOff>
      <xdr:row>7</xdr:row>
      <xdr:rowOff>0</xdr:rowOff>
    </xdr:to>
    <xdr:sp textlink="AE17">
      <xdr:nvSpPr>
        <xdr:cNvPr id="4" name="テキスト 4"/>
        <xdr:cNvSpPr txBox="1">
          <a:spLocks noChangeArrowheads="1"/>
        </xdr:cNvSpPr>
      </xdr:nvSpPr>
      <xdr:spPr>
        <a:xfrm>
          <a:off x="1009650" y="1181100"/>
          <a:ext cx="2362200" cy="171450"/>
        </a:xfrm>
        <a:prstGeom prst="rect">
          <a:avLst/>
        </a:prstGeom>
        <a:solidFill>
          <a:srgbClr val="FFFFFF"/>
        </a:solidFill>
        <a:ln w="9525" cmpd="sng">
          <a:noFill/>
        </a:ln>
      </xdr:spPr>
      <xdr:txBody>
        <a:bodyPr vertOverflow="clip" wrap="square" lIns="27432" tIns="18288" rIns="0" bIns="18288" anchor="ctr"/>
        <a:p>
          <a:pPr algn="l">
            <a:defRPr/>
          </a:pPr>
          <a:fld id="{769d30c9-bab0-4312-b453-bf960203e689}" type="TxLink">
            <a:rPr lang="en-US" cap="none" sz="1000" b="0" i="0" u="none" baseline="0">
              <a:solidFill>
                <a:srgbClr val="000000"/>
              </a:solidFill>
              <a:latin typeface="ＭＳ Ｐゴシック"/>
              <a:ea typeface="ＭＳ Ｐゴシック"/>
              <a:cs typeface="ＭＳ Ｐゴシック"/>
            </a:rPr>
            <a:t>地方独立行政法人広島市立病院機構</a:t>
          </a:fld>
        </a:p>
      </xdr:txBody>
    </xdr:sp>
    <xdr:clientData/>
  </xdr:twoCellAnchor>
  <xdr:twoCellAnchor>
    <xdr:from>
      <xdr:col>4</xdr:col>
      <xdr:colOff>419100</xdr:colOff>
      <xdr:row>7</xdr:row>
      <xdr:rowOff>0</xdr:rowOff>
    </xdr:from>
    <xdr:to>
      <xdr:col>12</xdr:col>
      <xdr:colOff>457200</xdr:colOff>
      <xdr:row>8</xdr:row>
      <xdr:rowOff>0</xdr:rowOff>
    </xdr:to>
    <xdr:sp textlink="AE18">
      <xdr:nvSpPr>
        <xdr:cNvPr id="5" name="テキスト 5"/>
        <xdr:cNvSpPr txBox="1">
          <a:spLocks noChangeArrowheads="1"/>
        </xdr:cNvSpPr>
      </xdr:nvSpPr>
      <xdr:spPr>
        <a:xfrm>
          <a:off x="1009650" y="1352550"/>
          <a:ext cx="2362200" cy="171450"/>
        </a:xfrm>
        <a:prstGeom prst="rect">
          <a:avLst/>
        </a:prstGeom>
        <a:solidFill>
          <a:srgbClr val="FFFFFF"/>
        </a:solidFill>
        <a:ln w="9525" cmpd="sng">
          <a:noFill/>
        </a:ln>
      </xdr:spPr>
      <xdr:txBody>
        <a:bodyPr vertOverflow="clip" wrap="square" lIns="27432" tIns="18288" rIns="0" bIns="18288" anchor="ctr"/>
        <a:p>
          <a:pPr algn="l">
            <a:defRPr/>
          </a:pPr>
          <a:fld id="{1e986add-93eb-4047-b1ee-c677f745ac52}" type="TxLink">
            <a:rPr lang="en-US" cap="none" sz="1000" b="0" i="0" u="none" baseline="0">
              <a:solidFill>
                <a:srgbClr val="000000"/>
              </a:solidFill>
              <a:latin typeface="ＭＳ Ｐゴシック"/>
              <a:ea typeface="ＭＳ Ｐゴシック"/>
              <a:cs typeface="ＭＳ Ｐゴシック"/>
            </a:rPr>
            <a:t>財務課長</a:t>
          </a:fld>
        </a:p>
      </xdr:txBody>
    </xdr:sp>
    <xdr:clientData/>
  </xdr:twoCellAnchor>
  <xdr:twoCellAnchor>
    <xdr:from>
      <xdr:col>4</xdr:col>
      <xdr:colOff>419100</xdr:colOff>
      <xdr:row>8</xdr:row>
      <xdr:rowOff>0</xdr:rowOff>
    </xdr:from>
    <xdr:to>
      <xdr:col>12</xdr:col>
      <xdr:colOff>457200</xdr:colOff>
      <xdr:row>9</xdr:row>
      <xdr:rowOff>0</xdr:rowOff>
    </xdr:to>
    <xdr:sp textlink="AE19">
      <xdr:nvSpPr>
        <xdr:cNvPr id="6" name="テキスト 6"/>
        <xdr:cNvSpPr txBox="1">
          <a:spLocks noChangeArrowheads="1"/>
        </xdr:cNvSpPr>
      </xdr:nvSpPr>
      <xdr:spPr>
        <a:xfrm>
          <a:off x="1009650" y="1524000"/>
          <a:ext cx="2362200" cy="171450"/>
        </a:xfrm>
        <a:prstGeom prst="rect">
          <a:avLst/>
        </a:prstGeom>
        <a:solidFill>
          <a:srgbClr val="FFFFFF"/>
        </a:solidFill>
        <a:ln w="9525" cmpd="sng">
          <a:noFill/>
        </a:ln>
      </xdr:spPr>
      <xdr:txBody>
        <a:bodyPr vertOverflow="clip" wrap="square"/>
        <a:p>
          <a:pPr algn="l">
            <a:defRPr/>
          </a:pPr>
          <a:fld id="{b324fbe4-ade6-4383-be88-48df71538625}" type="TxLink">
            <a:rPr lang="en-US" cap="none" sz="1100" b="0" i="0" u="none" baseline="0">
              <a:solidFill>
                <a:srgbClr val="000000"/>
              </a:solidFill>
            </a:rPr>
            <a:t> </a:t>
          </a:fld>
        </a:p>
      </xdr:txBody>
    </xdr:sp>
    <xdr:clientData/>
  </xdr:twoCellAnchor>
  <xdr:twoCellAnchor>
    <xdr:from>
      <xdr:col>4</xdr:col>
      <xdr:colOff>419100</xdr:colOff>
      <xdr:row>9</xdr:row>
      <xdr:rowOff>0</xdr:rowOff>
    </xdr:from>
    <xdr:to>
      <xdr:col>12</xdr:col>
      <xdr:colOff>457200</xdr:colOff>
      <xdr:row>10</xdr:row>
      <xdr:rowOff>0</xdr:rowOff>
    </xdr:to>
    <xdr:sp textlink="AE20">
      <xdr:nvSpPr>
        <xdr:cNvPr id="7" name="テキスト 7"/>
        <xdr:cNvSpPr txBox="1">
          <a:spLocks noChangeArrowheads="1"/>
        </xdr:cNvSpPr>
      </xdr:nvSpPr>
      <xdr:spPr>
        <a:xfrm>
          <a:off x="1009650" y="1695450"/>
          <a:ext cx="2362200" cy="171450"/>
        </a:xfrm>
        <a:prstGeom prst="rect">
          <a:avLst/>
        </a:prstGeom>
        <a:solidFill>
          <a:srgbClr val="FFFFFF"/>
        </a:solidFill>
        <a:ln w="9525" cmpd="sng">
          <a:noFill/>
        </a:ln>
      </xdr:spPr>
      <xdr:txBody>
        <a:bodyPr vertOverflow="clip" wrap="square"/>
        <a:p>
          <a:pPr algn="l">
            <a:defRPr/>
          </a:pPr>
          <a:fld id="{416c1e22-5053-4bd6-bc21-d6f175c6b759}" type="TxLink">
            <a:rPr lang="en-US" cap="none" sz="1100" b="0" i="0" u="none" baseline="0">
              <a:solidFill>
                <a:srgbClr val="000000"/>
              </a:solidFill>
            </a:rPr>
            <a:t> </a:t>
          </a:fld>
        </a:p>
      </xdr:txBody>
    </xdr:sp>
    <xdr:clientData/>
  </xdr:twoCellAnchor>
  <xdr:twoCellAnchor>
    <xdr:from>
      <xdr:col>4</xdr:col>
      <xdr:colOff>419100</xdr:colOff>
      <xdr:row>10</xdr:row>
      <xdr:rowOff>0</xdr:rowOff>
    </xdr:from>
    <xdr:to>
      <xdr:col>12</xdr:col>
      <xdr:colOff>457200</xdr:colOff>
      <xdr:row>11</xdr:row>
      <xdr:rowOff>0</xdr:rowOff>
    </xdr:to>
    <xdr:sp textlink="AE21">
      <xdr:nvSpPr>
        <xdr:cNvPr id="8" name="テキスト 8"/>
        <xdr:cNvSpPr txBox="1">
          <a:spLocks noChangeArrowheads="1"/>
        </xdr:cNvSpPr>
      </xdr:nvSpPr>
      <xdr:spPr>
        <a:xfrm>
          <a:off x="1009650" y="1866900"/>
          <a:ext cx="2362200" cy="171450"/>
        </a:xfrm>
        <a:prstGeom prst="rect">
          <a:avLst/>
        </a:prstGeom>
        <a:solidFill>
          <a:srgbClr val="FFFFFF"/>
        </a:solidFill>
        <a:ln w="9525" cmpd="sng">
          <a:noFill/>
        </a:ln>
      </xdr:spPr>
      <xdr:txBody>
        <a:bodyPr vertOverflow="clip" wrap="square"/>
        <a:p>
          <a:pPr algn="l">
            <a:defRPr/>
          </a:pPr>
          <a:fld id="{d50817ab-cdc0-4af5-8169-d59e9cc96b60}" type="TxLink">
            <a:rPr lang="en-US" cap="none" sz="1100" b="0" i="0" u="none" baseline="0">
              <a:solidFill>
                <a:srgbClr val="000000"/>
              </a:solidFill>
            </a:rPr>
            <a:t> </a:t>
          </a:fld>
        </a:p>
      </xdr:txBody>
    </xdr:sp>
    <xdr:clientData/>
  </xdr:twoCellAnchor>
  <xdr:twoCellAnchor>
    <xdr:from>
      <xdr:col>4</xdr:col>
      <xdr:colOff>419100</xdr:colOff>
      <xdr:row>11</xdr:row>
      <xdr:rowOff>0</xdr:rowOff>
    </xdr:from>
    <xdr:to>
      <xdr:col>12</xdr:col>
      <xdr:colOff>457200</xdr:colOff>
      <xdr:row>12</xdr:row>
      <xdr:rowOff>0</xdr:rowOff>
    </xdr:to>
    <xdr:sp textlink="AE22">
      <xdr:nvSpPr>
        <xdr:cNvPr id="9" name="テキスト 9"/>
        <xdr:cNvSpPr txBox="1">
          <a:spLocks noChangeArrowheads="1"/>
        </xdr:cNvSpPr>
      </xdr:nvSpPr>
      <xdr:spPr>
        <a:xfrm>
          <a:off x="1009650" y="2038350"/>
          <a:ext cx="2362200" cy="171450"/>
        </a:xfrm>
        <a:prstGeom prst="rect">
          <a:avLst/>
        </a:prstGeom>
        <a:solidFill>
          <a:srgbClr val="FFFFFF"/>
        </a:solidFill>
        <a:ln w="9525" cmpd="sng">
          <a:noFill/>
        </a:ln>
      </xdr:spPr>
      <xdr:txBody>
        <a:bodyPr vertOverflow="clip" wrap="square"/>
        <a:p>
          <a:pPr algn="l">
            <a:defRPr/>
          </a:pPr>
          <a:fld id="{edbe5b71-2dd4-49ba-8ebf-440040bc7b5c}" type="TxLink">
            <a:rPr lang="en-US" cap="none" sz="1100" b="0" i="0" u="none" baseline="0">
              <a:solidFill>
                <a:srgbClr val="000000"/>
              </a:solidFill>
            </a:rPr>
            <a:t> </a:t>
          </a:fld>
        </a:p>
      </xdr:txBody>
    </xdr:sp>
    <xdr:clientData/>
  </xdr:twoCellAnchor>
  <xdr:twoCellAnchor>
    <xdr:from>
      <xdr:col>4</xdr:col>
      <xdr:colOff>419100</xdr:colOff>
      <xdr:row>6</xdr:row>
      <xdr:rowOff>0</xdr:rowOff>
    </xdr:from>
    <xdr:to>
      <xdr:col>12</xdr:col>
      <xdr:colOff>457200</xdr:colOff>
      <xdr:row>7</xdr:row>
      <xdr:rowOff>171450</xdr:rowOff>
    </xdr:to>
    <xdr:sp>
      <xdr:nvSpPr>
        <xdr:cNvPr id="10" name="Rectangle 10"/>
        <xdr:cNvSpPr>
          <a:spLocks/>
        </xdr:cNvSpPr>
      </xdr:nvSpPr>
      <xdr:spPr>
        <a:xfrm>
          <a:off x="1009650" y="1181100"/>
          <a:ext cx="236220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xdr:row>
      <xdr:rowOff>114300</xdr:rowOff>
    </xdr:from>
    <xdr:to>
      <xdr:col>26</xdr:col>
      <xdr:colOff>723900</xdr:colOff>
      <xdr:row>3</xdr:row>
      <xdr:rowOff>0</xdr:rowOff>
    </xdr:to>
    <xdr:sp textlink="AE23">
      <xdr:nvSpPr>
        <xdr:cNvPr id="11" name="テキスト 23"/>
        <xdr:cNvSpPr txBox="1">
          <a:spLocks noChangeArrowheads="1"/>
        </xdr:cNvSpPr>
      </xdr:nvSpPr>
      <xdr:spPr>
        <a:xfrm>
          <a:off x="3495675" y="533400"/>
          <a:ext cx="72390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fld id="{469230ba-c492-4b03-8f04-e7a81e852042}" type="TxLink">
            <a:rPr lang="en-US" cap="none" sz="800" b="0" i="0" u="none" baseline="0">
              <a:solidFill>
                <a:srgbClr val="000000"/>
              </a:solidFill>
              <a:latin typeface="ＭＳ Ｐゴシック"/>
              <a:ea typeface="ＭＳ Ｐゴシック"/>
              <a:cs typeface="ＭＳ Ｐゴシック"/>
            </a:rPr>
            <a:t>係</a:t>
          </a:fld>
        </a:p>
      </xdr:txBody>
    </xdr:sp>
    <xdr:clientData/>
  </xdr:twoCellAnchor>
  <xdr:twoCellAnchor>
    <xdr:from>
      <xdr:col>12</xdr:col>
      <xdr:colOff>581025</xdr:colOff>
      <xdr:row>3</xdr:row>
      <xdr:rowOff>0</xdr:rowOff>
    </xdr:from>
    <xdr:to>
      <xdr:col>26</xdr:col>
      <xdr:colOff>723900</xdr:colOff>
      <xdr:row>6</xdr:row>
      <xdr:rowOff>161925</xdr:rowOff>
    </xdr:to>
    <xdr:sp>
      <xdr:nvSpPr>
        <xdr:cNvPr id="12" name="Rectangle 24"/>
        <xdr:cNvSpPr>
          <a:spLocks/>
        </xdr:cNvSpPr>
      </xdr:nvSpPr>
      <xdr:spPr>
        <a:xfrm>
          <a:off x="3495675" y="666750"/>
          <a:ext cx="723900" cy="676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723900</xdr:colOff>
      <xdr:row>2</xdr:row>
      <xdr:rowOff>114300</xdr:rowOff>
    </xdr:from>
    <xdr:to>
      <xdr:col>26</xdr:col>
      <xdr:colOff>1447800</xdr:colOff>
      <xdr:row>3</xdr:row>
      <xdr:rowOff>0</xdr:rowOff>
    </xdr:to>
    <xdr:sp textlink="AE24">
      <xdr:nvSpPr>
        <xdr:cNvPr id="13" name="テキスト 27"/>
        <xdr:cNvSpPr txBox="1">
          <a:spLocks noChangeArrowheads="1"/>
        </xdr:cNvSpPr>
      </xdr:nvSpPr>
      <xdr:spPr>
        <a:xfrm>
          <a:off x="4219575" y="533400"/>
          <a:ext cx="72390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fld id="{1c1187c8-08fc-4bc6-8c10-2dd3089bd990}" type="TxLink">
            <a:rPr lang="en-US" cap="none" sz="800" b="0" i="0" u="none" baseline="0">
              <a:solidFill>
                <a:srgbClr val="000000"/>
              </a:solidFill>
              <a:latin typeface="ＭＳ Ｐゴシック"/>
              <a:ea typeface="ＭＳ Ｐゴシック"/>
              <a:cs typeface="ＭＳ Ｐゴシック"/>
            </a:rPr>
            <a:t>主査</a:t>
          </a:fld>
        </a:p>
      </xdr:txBody>
    </xdr:sp>
    <xdr:clientData/>
  </xdr:twoCellAnchor>
  <xdr:twoCellAnchor>
    <xdr:from>
      <xdr:col>26</xdr:col>
      <xdr:colOff>723900</xdr:colOff>
      <xdr:row>3</xdr:row>
      <xdr:rowOff>0</xdr:rowOff>
    </xdr:from>
    <xdr:to>
      <xdr:col>26</xdr:col>
      <xdr:colOff>1447800</xdr:colOff>
      <xdr:row>6</xdr:row>
      <xdr:rowOff>161925</xdr:rowOff>
    </xdr:to>
    <xdr:sp>
      <xdr:nvSpPr>
        <xdr:cNvPr id="14" name="Rectangle 28"/>
        <xdr:cNvSpPr>
          <a:spLocks/>
        </xdr:cNvSpPr>
      </xdr:nvSpPr>
      <xdr:spPr>
        <a:xfrm>
          <a:off x="4219575" y="666750"/>
          <a:ext cx="723900" cy="676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1447800</xdr:colOff>
      <xdr:row>2</xdr:row>
      <xdr:rowOff>114300</xdr:rowOff>
    </xdr:from>
    <xdr:to>
      <xdr:col>26</xdr:col>
      <xdr:colOff>2171700</xdr:colOff>
      <xdr:row>2</xdr:row>
      <xdr:rowOff>238125</xdr:rowOff>
    </xdr:to>
    <xdr:sp textlink="AE25">
      <xdr:nvSpPr>
        <xdr:cNvPr id="15" name="テキスト 31"/>
        <xdr:cNvSpPr txBox="1">
          <a:spLocks noChangeArrowheads="1"/>
        </xdr:cNvSpPr>
      </xdr:nvSpPr>
      <xdr:spPr>
        <a:xfrm>
          <a:off x="4943475" y="533400"/>
          <a:ext cx="72390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fld id="{7119b29a-76e5-4697-9262-4c475e404ea6}" type="TxLink">
            <a:rPr lang="en-US" cap="none" sz="800" b="0" i="0" u="none" baseline="0">
              <a:solidFill>
                <a:srgbClr val="000000"/>
              </a:solidFill>
              <a:latin typeface="ＭＳ Ｐゴシック"/>
              <a:ea typeface="ＭＳ Ｐゴシック"/>
              <a:cs typeface="ＭＳ Ｐゴシック"/>
            </a:rPr>
            <a:t>課長補佐</a:t>
          </a:fld>
        </a:p>
      </xdr:txBody>
    </xdr:sp>
    <xdr:clientData/>
  </xdr:twoCellAnchor>
  <xdr:twoCellAnchor>
    <xdr:from>
      <xdr:col>26</xdr:col>
      <xdr:colOff>1447800</xdr:colOff>
      <xdr:row>2</xdr:row>
      <xdr:rowOff>238125</xdr:rowOff>
    </xdr:from>
    <xdr:to>
      <xdr:col>26</xdr:col>
      <xdr:colOff>2171700</xdr:colOff>
      <xdr:row>6</xdr:row>
      <xdr:rowOff>161925</xdr:rowOff>
    </xdr:to>
    <xdr:sp fLocksText="0">
      <xdr:nvSpPr>
        <xdr:cNvPr id="16" name="テキスト 32"/>
        <xdr:cNvSpPr txBox="1">
          <a:spLocks noChangeArrowheads="1"/>
        </xdr:cNvSpPr>
      </xdr:nvSpPr>
      <xdr:spPr>
        <a:xfrm>
          <a:off x="4943475" y="657225"/>
          <a:ext cx="72390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2171700</xdr:colOff>
      <xdr:row>2</xdr:row>
      <xdr:rowOff>114300</xdr:rowOff>
    </xdr:from>
    <xdr:to>
      <xdr:col>27</xdr:col>
      <xdr:colOff>180975</xdr:colOff>
      <xdr:row>2</xdr:row>
      <xdr:rowOff>238125</xdr:rowOff>
    </xdr:to>
    <xdr:sp textlink="AE26">
      <xdr:nvSpPr>
        <xdr:cNvPr id="17" name="テキスト 35"/>
        <xdr:cNvSpPr txBox="1">
          <a:spLocks noChangeArrowheads="1"/>
        </xdr:cNvSpPr>
      </xdr:nvSpPr>
      <xdr:spPr>
        <a:xfrm>
          <a:off x="5667375" y="533400"/>
          <a:ext cx="72390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fld id="{ae642c67-0741-46ce-8182-1d513a64e6ab}" type="TxLink">
            <a:rPr lang="en-US" cap="none" sz="800" b="0" i="0" u="none" baseline="0">
              <a:solidFill>
                <a:srgbClr val="000000"/>
              </a:solidFill>
              <a:latin typeface="ＭＳ Ｐゴシック"/>
              <a:ea typeface="ＭＳ Ｐゴシック"/>
              <a:cs typeface="ＭＳ Ｐゴシック"/>
            </a:rPr>
            <a:t>財務課長</a:t>
          </a:fld>
          <a:fld id="{b7eae75c-da6c-48ab-9470-f658cd6b8982}" type="TxLink">
            <a:rPr lang="en-US" cap="none" sz="800" b="0" i="0" u="none" baseline="0">
              <a:solidFill>
                <a:srgbClr val="000000"/>
              </a:solidFill>
              <a:latin typeface="ＭＳ Ｐゴシック"/>
              <a:ea typeface="ＭＳ Ｐゴシック"/>
              <a:cs typeface="ＭＳ Ｐゴシック"/>
            </a:rPr>
            <a:t> </a:t>
          </a:fld>
        </a:p>
      </xdr:txBody>
    </xdr:sp>
    <xdr:clientData/>
  </xdr:twoCellAnchor>
  <xdr:twoCellAnchor>
    <xdr:from>
      <xdr:col>26</xdr:col>
      <xdr:colOff>2171700</xdr:colOff>
      <xdr:row>2</xdr:row>
      <xdr:rowOff>238125</xdr:rowOff>
    </xdr:from>
    <xdr:to>
      <xdr:col>27</xdr:col>
      <xdr:colOff>180975</xdr:colOff>
      <xdr:row>6</xdr:row>
      <xdr:rowOff>161925</xdr:rowOff>
    </xdr:to>
    <xdr:sp>
      <xdr:nvSpPr>
        <xdr:cNvPr id="18" name="Rectangle 36"/>
        <xdr:cNvSpPr>
          <a:spLocks/>
        </xdr:cNvSpPr>
      </xdr:nvSpPr>
      <xdr:spPr>
        <a:xfrm>
          <a:off x="5667375" y="657225"/>
          <a:ext cx="72390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8</xdr:row>
      <xdr:rowOff>0</xdr:rowOff>
    </xdr:from>
    <xdr:to>
      <xdr:col>12</xdr:col>
      <xdr:colOff>457200</xdr:colOff>
      <xdr:row>12</xdr:row>
      <xdr:rowOff>0</xdr:rowOff>
    </xdr:to>
    <xdr:sp>
      <xdr:nvSpPr>
        <xdr:cNvPr id="19" name="Rectangle 38"/>
        <xdr:cNvSpPr>
          <a:spLocks/>
        </xdr:cNvSpPr>
      </xdr:nvSpPr>
      <xdr:spPr>
        <a:xfrm>
          <a:off x="1009650" y="1524000"/>
          <a:ext cx="236220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53"/>
  <sheetViews>
    <sheetView tabSelected="1" zoomScalePageLayoutView="0" workbookViewId="0" topLeftCell="A1">
      <selection activeCell="AA11" sqref="AA11"/>
    </sheetView>
  </sheetViews>
  <sheetFormatPr defaultColWidth="9.00390625" defaultRowHeight="13.5"/>
  <cols>
    <col min="1" max="1" width="3.625" style="1" customWidth="1"/>
    <col min="2" max="2" width="4.125" style="1" customWidth="1"/>
    <col min="3" max="3" width="10.625" style="1" hidden="1" customWidth="1"/>
    <col min="4" max="4" width="8.625" style="1" hidden="1" customWidth="1"/>
    <col min="5" max="6" width="7.625" style="1" customWidth="1"/>
    <col min="7" max="10" width="4.625" style="1" hidden="1" customWidth="1"/>
    <col min="11" max="13" width="7.625" style="1" customWidth="1"/>
    <col min="14" max="26" width="5.625" style="1" hidden="1" customWidth="1"/>
    <col min="27" max="27" width="35.625" style="1" customWidth="1"/>
    <col min="28" max="29" width="10.625" style="1" customWidth="1"/>
    <col min="30" max="30" width="12.125" style="1" customWidth="1"/>
    <col min="31" max="31" width="35.625" style="1" customWidth="1"/>
    <col min="32" max="32" width="3.125" style="1" customWidth="1"/>
    <col min="33" max="33" width="8.125" style="1" customWidth="1"/>
    <col min="34" max="16384" width="9.00390625" style="1" customWidth="1"/>
  </cols>
  <sheetData>
    <row r="2" ht="19.5" customHeight="1">
      <c r="B2" s="7" t="s">
        <v>0</v>
      </c>
    </row>
    <row r="3" ht="19.5" customHeight="1">
      <c r="B3" s="7" t="s">
        <v>1</v>
      </c>
    </row>
    <row r="4" spans="1:5" ht="13.5" customHeight="1">
      <c r="A4" s="3" t="s">
        <v>2</v>
      </c>
      <c r="B4" s="4"/>
      <c r="C4" s="4"/>
      <c r="D4" s="4"/>
      <c r="E4" s="5"/>
    </row>
    <row r="5" spans="1:5" ht="13.5" customHeight="1">
      <c r="A5" s="55" t="s">
        <v>3</v>
      </c>
      <c r="B5" s="4"/>
      <c r="C5" s="4"/>
      <c r="D5" s="4"/>
      <c r="E5" s="5"/>
    </row>
    <row r="6" spans="1:5" ht="13.5" customHeight="1">
      <c r="A6" s="3" t="s">
        <v>4</v>
      </c>
      <c r="B6" s="4"/>
      <c r="C6" s="4"/>
      <c r="D6" s="4"/>
      <c r="E6" s="5"/>
    </row>
    <row r="7" spans="1:5" ht="13.5" customHeight="1">
      <c r="A7" s="30" t="s">
        <v>5</v>
      </c>
      <c r="B7" s="24"/>
      <c r="C7" s="24"/>
      <c r="D7" s="24"/>
      <c r="E7" s="25"/>
    </row>
    <row r="8" spans="1:5" ht="13.5" customHeight="1">
      <c r="A8" s="31" t="s">
        <v>6</v>
      </c>
      <c r="B8" s="27"/>
      <c r="C8" s="27"/>
      <c r="D8" s="27"/>
      <c r="E8" s="32"/>
    </row>
    <row r="9" spans="1:27" ht="13.5" customHeight="1">
      <c r="A9" s="30" t="s">
        <v>7</v>
      </c>
      <c r="B9" s="24"/>
      <c r="C9" s="24"/>
      <c r="D9" s="24"/>
      <c r="E9" s="25"/>
      <c r="AA9" s="1" t="s">
        <v>53</v>
      </c>
    </row>
    <row r="10" spans="1:27" ht="13.5" customHeight="1">
      <c r="A10" s="33"/>
      <c r="B10" s="6"/>
      <c r="C10" s="6"/>
      <c r="D10" s="6"/>
      <c r="E10" s="34"/>
      <c r="AA10" s="1" t="s">
        <v>54</v>
      </c>
    </row>
    <row r="11" spans="1:27" ht="13.5" customHeight="1">
      <c r="A11" s="33"/>
      <c r="B11" s="6"/>
      <c r="C11" s="6"/>
      <c r="D11" s="6"/>
      <c r="E11" s="34"/>
      <c r="AA11" s="1" t="s">
        <v>55</v>
      </c>
    </row>
    <row r="12" spans="1:5" ht="13.5" customHeight="1">
      <c r="A12" s="31"/>
      <c r="B12" s="27"/>
      <c r="C12" s="27"/>
      <c r="D12" s="27"/>
      <c r="E12" s="32"/>
    </row>
    <row r="13" spans="1:29" s="2" customFormat="1" ht="15" customHeight="1" thickBot="1">
      <c r="A13" s="8" t="s">
        <v>8</v>
      </c>
      <c r="B13" s="19" t="s">
        <v>9</v>
      </c>
      <c r="C13" s="53" t="s">
        <v>10</v>
      </c>
      <c r="D13" s="54" t="s">
        <v>11</v>
      </c>
      <c r="E13" s="20" t="s">
        <v>12</v>
      </c>
      <c r="F13" s="20" t="s">
        <v>13</v>
      </c>
      <c r="G13" s="54" t="s">
        <v>14</v>
      </c>
      <c r="H13" s="54" t="s">
        <v>15</v>
      </c>
      <c r="I13" s="54" t="s">
        <v>16</v>
      </c>
      <c r="J13" s="54" t="s">
        <v>17</v>
      </c>
      <c r="K13" s="20" t="s">
        <v>18</v>
      </c>
      <c r="L13" s="20" t="s">
        <v>19</v>
      </c>
      <c r="M13" s="35" t="s">
        <v>20</v>
      </c>
      <c r="N13" s="54" t="s">
        <v>21</v>
      </c>
      <c r="O13" s="54" t="s">
        <v>22</v>
      </c>
      <c r="P13" s="54" t="s">
        <v>23</v>
      </c>
      <c r="Q13" s="54" t="s">
        <v>24</v>
      </c>
      <c r="R13" s="54" t="s">
        <v>23</v>
      </c>
      <c r="S13" s="54" t="s">
        <v>25</v>
      </c>
      <c r="T13" s="54" t="s">
        <v>26</v>
      </c>
      <c r="U13" s="54" t="s">
        <v>27</v>
      </c>
      <c r="V13" s="54" t="s">
        <v>28</v>
      </c>
      <c r="W13" s="54" t="s">
        <v>29</v>
      </c>
      <c r="X13" s="54" t="s">
        <v>30</v>
      </c>
      <c r="Y13" s="54" t="s">
        <v>31</v>
      </c>
      <c r="Z13" s="54" t="s">
        <v>32</v>
      </c>
      <c r="AA13" s="8" t="s">
        <v>33</v>
      </c>
      <c r="AB13" s="8" t="s">
        <v>34</v>
      </c>
      <c r="AC13" s="48"/>
    </row>
    <row r="14" spans="1:31" s="2" customFormat="1" ht="15" customHeight="1">
      <c r="A14" s="8">
        <v>1</v>
      </c>
      <c r="B14" s="8"/>
      <c r="C14" s="10" t="e">
        <f>#REF!</f>
        <v>#REF!</v>
      </c>
      <c r="D14" s="11" t="e">
        <f aca="true" t="shared" si="0" ref="D14:D44">C14</f>
        <v>#REF!</v>
      </c>
      <c r="E14" s="12"/>
      <c r="F14" s="12"/>
      <c r="G14" s="13">
        <f aca="true" t="shared" si="1" ref="G14:G44">INT(E14/100)</f>
        <v>0</v>
      </c>
      <c r="H14" s="13">
        <f aca="true" t="shared" si="2" ref="H14:H44">MOD(E14,100)</f>
        <v>0</v>
      </c>
      <c r="I14" s="13">
        <f>INT(F14/100)</f>
        <v>0</v>
      </c>
      <c r="J14" s="13">
        <f>MOD(F14,100)</f>
        <v>0</v>
      </c>
      <c r="K14" s="14" t="s">
        <v>35</v>
      </c>
      <c r="L14" s="14" t="s">
        <v>35</v>
      </c>
      <c r="M14" s="14" t="s">
        <v>35</v>
      </c>
      <c r="N14" s="14" t="s">
        <v>35</v>
      </c>
      <c r="O14" s="14" t="s">
        <v>35</v>
      </c>
      <c r="P14" s="14" t="s">
        <v>35</v>
      </c>
      <c r="Q14" s="14" t="s">
        <v>35</v>
      </c>
      <c r="R14" s="14" t="s">
        <v>35</v>
      </c>
      <c r="S14" s="14" t="s">
        <v>35</v>
      </c>
      <c r="T14" s="14" t="s">
        <v>35</v>
      </c>
      <c r="U14" s="14" t="s">
        <v>35</v>
      </c>
      <c r="V14" s="14" t="s">
        <v>35</v>
      </c>
      <c r="W14" s="14" t="s">
        <v>35</v>
      </c>
      <c r="X14" s="14" t="s">
        <v>35</v>
      </c>
      <c r="Y14" s="14" t="s">
        <v>35</v>
      </c>
      <c r="Z14" s="14" t="s">
        <v>35</v>
      </c>
      <c r="AA14" s="17"/>
      <c r="AB14" s="17"/>
      <c r="AC14" s="49"/>
      <c r="AD14" s="36"/>
      <c r="AE14" s="44" t="s">
        <v>63</v>
      </c>
    </row>
    <row r="15" spans="1:31" s="2" customFormat="1" ht="15" customHeight="1">
      <c r="A15" s="8">
        <v>2</v>
      </c>
      <c r="B15" s="8"/>
      <c r="C15" s="10" t="e">
        <f>C14+1</f>
        <v>#REF!</v>
      </c>
      <c r="D15" s="11" t="e">
        <f t="shared" si="0"/>
        <v>#REF!</v>
      </c>
      <c r="E15" s="12"/>
      <c r="F15" s="12"/>
      <c r="G15" s="13">
        <f t="shared" si="1"/>
        <v>0</v>
      </c>
      <c r="H15" s="13">
        <f t="shared" si="2"/>
        <v>0</v>
      </c>
      <c r="I15" s="13">
        <f aca="true" t="shared" si="3" ref="I15:I30">INT(F15/100)</f>
        <v>0</v>
      </c>
      <c r="J15" s="13">
        <f aca="true" t="shared" si="4" ref="J15:J30">MOD(F15,100)</f>
        <v>0</v>
      </c>
      <c r="K15" s="14" t="s">
        <v>35</v>
      </c>
      <c r="L15" s="14" t="s">
        <v>35</v>
      </c>
      <c r="M15" s="14" t="s">
        <v>35</v>
      </c>
      <c r="N15" s="15">
        <f aca="true" t="shared" si="5" ref="N15:O44">I15-G15</f>
        <v>0</v>
      </c>
      <c r="O15" s="15">
        <f t="shared" si="5"/>
        <v>0</v>
      </c>
      <c r="P15" s="13">
        <f aca="true" t="shared" si="6" ref="P15:P30">N15*60+O15</f>
        <v>0</v>
      </c>
      <c r="Q15" s="13">
        <f aca="true" t="shared" si="7" ref="Q15:Q30">INT(P15/60)</f>
        <v>0</v>
      </c>
      <c r="R15" s="13">
        <f aca="true" t="shared" si="8" ref="R15:R30">MOD(P15,60)</f>
        <v>0</v>
      </c>
      <c r="S15" s="16">
        <f>IF(P15=0,0,IF(P15&lt;=525,P15-45,P15-60))</f>
        <v>0</v>
      </c>
      <c r="T15" s="13">
        <f aca="true" t="shared" si="9" ref="T15:T30">INT(S15/60)</f>
        <v>0</v>
      </c>
      <c r="U15" s="13">
        <f aca="true" t="shared" si="10" ref="U15:U30">MOD(S15,60)</f>
        <v>0</v>
      </c>
      <c r="V15" s="16">
        <f aca="true" t="shared" si="11" ref="V15:V29">IF(P15&lt;525,0,S15-480)</f>
        <v>0</v>
      </c>
      <c r="W15" s="13">
        <f aca="true" t="shared" si="12" ref="W15:W30">INT(V15/60)</f>
        <v>0</v>
      </c>
      <c r="X15" s="13">
        <f aca="true" t="shared" si="13" ref="X15:X30">MOD(V15,60)</f>
        <v>0</v>
      </c>
      <c r="Y15" s="13">
        <f aca="true" t="shared" si="14" ref="Y15:Y30">IF(S15&gt;=480,1,0)</f>
        <v>0</v>
      </c>
      <c r="Z15" s="13">
        <f aca="true" t="shared" si="15" ref="Z15:Z29">IF(AND(S15&gt;0,S15&lt;480),T15,0)</f>
        <v>0</v>
      </c>
      <c r="AA15" s="17"/>
      <c r="AB15" s="17"/>
      <c r="AC15" s="50"/>
      <c r="AD15" s="38" t="s">
        <v>36</v>
      </c>
      <c r="AE15" s="45"/>
    </row>
    <row r="16" spans="1:31" s="2" customFormat="1" ht="15" customHeight="1">
      <c r="A16" s="8">
        <v>3</v>
      </c>
      <c r="B16" s="8"/>
      <c r="C16" s="10" t="e">
        <f aca="true" t="shared" si="16" ref="C16:C31">C15+1</f>
        <v>#REF!</v>
      </c>
      <c r="D16" s="11" t="e">
        <f t="shared" si="0"/>
        <v>#REF!</v>
      </c>
      <c r="E16" s="12"/>
      <c r="F16" s="12"/>
      <c r="G16" s="13">
        <f t="shared" si="1"/>
        <v>0</v>
      </c>
      <c r="H16" s="13">
        <f t="shared" si="2"/>
        <v>0</v>
      </c>
      <c r="I16" s="13">
        <f t="shared" si="3"/>
        <v>0</v>
      </c>
      <c r="J16" s="13">
        <f t="shared" si="4"/>
        <v>0</v>
      </c>
      <c r="K16" s="14" t="s">
        <v>35</v>
      </c>
      <c r="L16" s="14" t="s">
        <v>35</v>
      </c>
      <c r="M16" s="14" t="s">
        <v>35</v>
      </c>
      <c r="N16" s="15">
        <f t="shared" si="5"/>
        <v>0</v>
      </c>
      <c r="O16" s="15">
        <f t="shared" si="5"/>
        <v>0</v>
      </c>
      <c r="P16" s="13">
        <f t="shared" si="6"/>
        <v>0</v>
      </c>
      <c r="Q16" s="13">
        <f t="shared" si="7"/>
        <v>0</v>
      </c>
      <c r="R16" s="13">
        <f t="shared" si="8"/>
        <v>0</v>
      </c>
      <c r="S16" s="16">
        <f>IF(P16=0,0,IF(P16&lt;=525,P16-45,P16-60))</f>
        <v>0</v>
      </c>
      <c r="T16" s="13">
        <f t="shared" si="9"/>
        <v>0</v>
      </c>
      <c r="U16" s="13">
        <f t="shared" si="10"/>
        <v>0</v>
      </c>
      <c r="V16" s="16">
        <f t="shared" si="11"/>
        <v>0</v>
      </c>
      <c r="W16" s="13">
        <f t="shared" si="12"/>
        <v>0</v>
      </c>
      <c r="X16" s="13">
        <f t="shared" si="13"/>
        <v>0</v>
      </c>
      <c r="Y16" s="13">
        <f t="shared" si="14"/>
        <v>0</v>
      </c>
      <c r="Z16" s="13">
        <f t="shared" si="15"/>
        <v>0</v>
      </c>
      <c r="AA16" s="17"/>
      <c r="AB16" s="17"/>
      <c r="AC16" s="50"/>
      <c r="AD16" s="38" t="s">
        <v>37</v>
      </c>
      <c r="AE16" s="61" t="s">
        <v>65</v>
      </c>
    </row>
    <row r="17" spans="1:31" s="2" customFormat="1" ht="15" customHeight="1">
      <c r="A17" s="8">
        <v>4</v>
      </c>
      <c r="B17" s="8"/>
      <c r="C17" s="10" t="e">
        <f t="shared" si="16"/>
        <v>#REF!</v>
      </c>
      <c r="D17" s="11" t="e">
        <f t="shared" si="0"/>
        <v>#REF!</v>
      </c>
      <c r="E17" s="12"/>
      <c r="F17" s="12"/>
      <c r="G17" s="13">
        <f t="shared" si="1"/>
        <v>0</v>
      </c>
      <c r="H17" s="13">
        <f t="shared" si="2"/>
        <v>0</v>
      </c>
      <c r="I17" s="13">
        <f t="shared" si="3"/>
        <v>0</v>
      </c>
      <c r="J17" s="13">
        <f t="shared" si="4"/>
        <v>0</v>
      </c>
      <c r="K17" s="14" t="s">
        <v>35</v>
      </c>
      <c r="L17" s="14" t="s">
        <v>35</v>
      </c>
      <c r="M17" s="14" t="s">
        <v>35</v>
      </c>
      <c r="N17" s="15">
        <f t="shared" si="5"/>
        <v>0</v>
      </c>
      <c r="O17" s="15">
        <f t="shared" si="5"/>
        <v>0</v>
      </c>
      <c r="P17" s="13">
        <f t="shared" si="6"/>
        <v>0</v>
      </c>
      <c r="Q17" s="13">
        <f t="shared" si="7"/>
        <v>0</v>
      </c>
      <c r="R17" s="13">
        <f t="shared" si="8"/>
        <v>0</v>
      </c>
      <c r="S17" s="16">
        <f>IF(P17=0,0,IF(P17&lt;=525,P17-45,P17-60))</f>
        <v>0</v>
      </c>
      <c r="T17" s="13">
        <f t="shared" si="9"/>
        <v>0</v>
      </c>
      <c r="U17" s="13">
        <f t="shared" si="10"/>
        <v>0</v>
      </c>
      <c r="V17" s="16">
        <f t="shared" si="11"/>
        <v>0</v>
      </c>
      <c r="W17" s="13">
        <f t="shared" si="12"/>
        <v>0</v>
      </c>
      <c r="X17" s="13">
        <f t="shared" si="13"/>
        <v>0</v>
      </c>
      <c r="Y17" s="13">
        <f t="shared" si="14"/>
        <v>0</v>
      </c>
      <c r="Z17" s="13">
        <f t="shared" si="15"/>
        <v>0</v>
      </c>
      <c r="AA17" s="17"/>
      <c r="AB17" s="17"/>
      <c r="AC17" s="50"/>
      <c r="AD17" s="39" t="s">
        <v>38</v>
      </c>
      <c r="AE17" s="60" t="s">
        <v>56</v>
      </c>
    </row>
    <row r="18" spans="1:31" s="2" customFormat="1" ht="15" customHeight="1">
      <c r="A18" s="8">
        <v>5</v>
      </c>
      <c r="B18" s="8"/>
      <c r="C18" s="10" t="e">
        <f t="shared" si="16"/>
        <v>#REF!</v>
      </c>
      <c r="D18" s="11" t="e">
        <f t="shared" si="0"/>
        <v>#REF!</v>
      </c>
      <c r="E18" s="12"/>
      <c r="F18" s="12"/>
      <c r="G18" s="13">
        <f t="shared" si="1"/>
        <v>0</v>
      </c>
      <c r="H18" s="13">
        <f t="shared" si="2"/>
        <v>0</v>
      </c>
      <c r="I18" s="13">
        <f t="shared" si="3"/>
        <v>0</v>
      </c>
      <c r="J18" s="13">
        <f t="shared" si="4"/>
        <v>0</v>
      </c>
      <c r="K18" s="14" t="s">
        <v>35</v>
      </c>
      <c r="L18" s="14" t="s">
        <v>35</v>
      </c>
      <c r="M18" s="14" t="s">
        <v>35</v>
      </c>
      <c r="N18" s="15">
        <f t="shared" si="5"/>
        <v>0</v>
      </c>
      <c r="O18" s="15">
        <f t="shared" si="5"/>
        <v>0</v>
      </c>
      <c r="P18" s="13">
        <f t="shared" si="6"/>
        <v>0</v>
      </c>
      <c r="Q18" s="13">
        <f t="shared" si="7"/>
        <v>0</v>
      </c>
      <c r="R18" s="13">
        <f t="shared" si="8"/>
        <v>0</v>
      </c>
      <c r="S18" s="16">
        <f aca="true" t="shared" si="17" ref="S18:S33">IF(P18=0,0,IF(P18&lt;=525,P18-45,P18-60))</f>
        <v>0</v>
      </c>
      <c r="T18" s="13">
        <f t="shared" si="9"/>
        <v>0</v>
      </c>
      <c r="U18" s="13">
        <f t="shared" si="10"/>
        <v>0</v>
      </c>
      <c r="V18" s="16">
        <f t="shared" si="11"/>
        <v>0</v>
      </c>
      <c r="W18" s="13">
        <f t="shared" si="12"/>
        <v>0</v>
      </c>
      <c r="X18" s="13">
        <f t="shared" si="13"/>
        <v>0</v>
      </c>
      <c r="Y18" s="13">
        <f t="shared" si="14"/>
        <v>0</v>
      </c>
      <c r="Z18" s="13">
        <f t="shared" si="15"/>
        <v>0</v>
      </c>
      <c r="AA18" s="17"/>
      <c r="AB18" s="17"/>
      <c r="AC18" s="50"/>
      <c r="AD18" s="40"/>
      <c r="AE18" s="60" t="s">
        <v>57</v>
      </c>
    </row>
    <row r="19" spans="1:31" s="2" customFormat="1" ht="15" customHeight="1">
      <c r="A19" s="8">
        <v>6</v>
      </c>
      <c r="B19" s="8"/>
      <c r="C19" s="10" t="e">
        <f t="shared" si="16"/>
        <v>#REF!</v>
      </c>
      <c r="D19" s="11" t="e">
        <f t="shared" si="0"/>
        <v>#REF!</v>
      </c>
      <c r="E19" s="12"/>
      <c r="F19" s="12"/>
      <c r="G19" s="13">
        <f t="shared" si="1"/>
        <v>0</v>
      </c>
      <c r="H19" s="13">
        <f t="shared" si="2"/>
        <v>0</v>
      </c>
      <c r="I19" s="13">
        <f t="shared" si="3"/>
        <v>0</v>
      </c>
      <c r="J19" s="13">
        <f t="shared" si="4"/>
        <v>0</v>
      </c>
      <c r="K19" s="14" t="s">
        <v>35</v>
      </c>
      <c r="L19" s="14" t="s">
        <v>35</v>
      </c>
      <c r="M19" s="14" t="s">
        <v>35</v>
      </c>
      <c r="N19" s="15">
        <f t="shared" si="5"/>
        <v>0</v>
      </c>
      <c r="O19" s="15">
        <f t="shared" si="5"/>
        <v>0</v>
      </c>
      <c r="P19" s="13">
        <f t="shared" si="6"/>
        <v>0</v>
      </c>
      <c r="Q19" s="13">
        <f t="shared" si="7"/>
        <v>0</v>
      </c>
      <c r="R19" s="13">
        <f t="shared" si="8"/>
        <v>0</v>
      </c>
      <c r="S19" s="16">
        <f t="shared" si="17"/>
        <v>0</v>
      </c>
      <c r="T19" s="13">
        <f t="shared" si="9"/>
        <v>0</v>
      </c>
      <c r="U19" s="13">
        <f t="shared" si="10"/>
        <v>0</v>
      </c>
      <c r="V19" s="16">
        <f t="shared" si="11"/>
        <v>0</v>
      </c>
      <c r="W19" s="13">
        <f t="shared" si="12"/>
        <v>0</v>
      </c>
      <c r="X19" s="13">
        <f t="shared" si="13"/>
        <v>0</v>
      </c>
      <c r="Y19" s="13">
        <f t="shared" si="14"/>
        <v>0</v>
      </c>
      <c r="Z19" s="13">
        <f t="shared" si="15"/>
        <v>0</v>
      </c>
      <c r="AA19" s="17"/>
      <c r="AB19" s="17"/>
      <c r="AC19" s="50"/>
      <c r="AD19" s="39" t="s">
        <v>39</v>
      </c>
      <c r="AE19" s="45"/>
    </row>
    <row r="20" spans="1:31" s="2" customFormat="1" ht="15" customHeight="1">
      <c r="A20" s="8">
        <v>7</v>
      </c>
      <c r="B20" s="8"/>
      <c r="C20" s="10" t="e">
        <f t="shared" si="16"/>
        <v>#REF!</v>
      </c>
      <c r="D20" s="11" t="e">
        <f t="shared" si="0"/>
        <v>#REF!</v>
      </c>
      <c r="E20" s="12"/>
      <c r="F20" s="12"/>
      <c r="G20" s="13">
        <f t="shared" si="1"/>
        <v>0</v>
      </c>
      <c r="H20" s="13">
        <f t="shared" si="2"/>
        <v>0</v>
      </c>
      <c r="I20" s="13">
        <f t="shared" si="3"/>
        <v>0</v>
      </c>
      <c r="J20" s="13">
        <f t="shared" si="4"/>
        <v>0</v>
      </c>
      <c r="K20" s="14" t="s">
        <v>35</v>
      </c>
      <c r="L20" s="14" t="s">
        <v>35</v>
      </c>
      <c r="M20" s="14" t="s">
        <v>35</v>
      </c>
      <c r="N20" s="15">
        <f t="shared" si="5"/>
        <v>0</v>
      </c>
      <c r="O20" s="15">
        <f t="shared" si="5"/>
        <v>0</v>
      </c>
      <c r="P20" s="13">
        <f t="shared" si="6"/>
        <v>0</v>
      </c>
      <c r="Q20" s="13">
        <f t="shared" si="7"/>
        <v>0</v>
      </c>
      <c r="R20" s="13">
        <f t="shared" si="8"/>
        <v>0</v>
      </c>
      <c r="S20" s="16">
        <f t="shared" si="17"/>
        <v>0</v>
      </c>
      <c r="T20" s="13">
        <f t="shared" si="9"/>
        <v>0</v>
      </c>
      <c r="U20" s="13">
        <f t="shared" si="10"/>
        <v>0</v>
      </c>
      <c r="V20" s="16">
        <f t="shared" si="11"/>
        <v>0</v>
      </c>
      <c r="W20" s="13">
        <f t="shared" si="12"/>
        <v>0</v>
      </c>
      <c r="X20" s="13">
        <f t="shared" si="13"/>
        <v>0</v>
      </c>
      <c r="Y20" s="13">
        <f t="shared" si="14"/>
        <v>0</v>
      </c>
      <c r="Z20" s="13">
        <f t="shared" si="15"/>
        <v>0</v>
      </c>
      <c r="AA20" s="17"/>
      <c r="AB20" s="17"/>
      <c r="AC20" s="50"/>
      <c r="AD20" s="41"/>
      <c r="AE20" s="45"/>
    </row>
    <row r="21" spans="1:31" s="2" customFormat="1" ht="15" customHeight="1">
      <c r="A21" s="8">
        <v>8</v>
      </c>
      <c r="B21" s="8"/>
      <c r="C21" s="10" t="e">
        <f t="shared" si="16"/>
        <v>#REF!</v>
      </c>
      <c r="D21" s="11" t="e">
        <f t="shared" si="0"/>
        <v>#REF!</v>
      </c>
      <c r="E21" s="12"/>
      <c r="F21" s="12"/>
      <c r="G21" s="13">
        <f t="shared" si="1"/>
        <v>0</v>
      </c>
      <c r="H21" s="13">
        <f t="shared" si="2"/>
        <v>0</v>
      </c>
      <c r="I21" s="13">
        <f t="shared" si="3"/>
        <v>0</v>
      </c>
      <c r="J21" s="13">
        <f t="shared" si="4"/>
        <v>0</v>
      </c>
      <c r="K21" s="14" t="s">
        <v>35</v>
      </c>
      <c r="L21" s="14" t="s">
        <v>35</v>
      </c>
      <c r="M21" s="14" t="s">
        <v>35</v>
      </c>
      <c r="N21" s="15">
        <f t="shared" si="5"/>
        <v>0</v>
      </c>
      <c r="O21" s="15">
        <f t="shared" si="5"/>
        <v>0</v>
      </c>
      <c r="P21" s="13">
        <f t="shared" si="6"/>
        <v>0</v>
      </c>
      <c r="Q21" s="13">
        <f t="shared" si="7"/>
        <v>0</v>
      </c>
      <c r="R21" s="13">
        <f t="shared" si="8"/>
        <v>0</v>
      </c>
      <c r="S21" s="16">
        <f t="shared" si="17"/>
        <v>0</v>
      </c>
      <c r="T21" s="13">
        <f t="shared" si="9"/>
        <v>0</v>
      </c>
      <c r="U21" s="13">
        <f t="shared" si="10"/>
        <v>0</v>
      </c>
      <c r="V21" s="16">
        <f t="shared" si="11"/>
        <v>0</v>
      </c>
      <c r="W21" s="13">
        <f t="shared" si="12"/>
        <v>0</v>
      </c>
      <c r="X21" s="13">
        <f t="shared" si="13"/>
        <v>0</v>
      </c>
      <c r="Y21" s="13">
        <f t="shared" si="14"/>
        <v>0</v>
      </c>
      <c r="Z21" s="13">
        <f t="shared" si="15"/>
        <v>0</v>
      </c>
      <c r="AA21" s="17"/>
      <c r="AB21" s="17"/>
      <c r="AC21" s="50"/>
      <c r="AD21" s="41"/>
      <c r="AE21" s="45"/>
    </row>
    <row r="22" spans="1:31" s="2" customFormat="1" ht="15" customHeight="1">
      <c r="A22" s="8">
        <v>9</v>
      </c>
      <c r="B22" s="8"/>
      <c r="C22" s="10" t="e">
        <f t="shared" si="16"/>
        <v>#REF!</v>
      </c>
      <c r="D22" s="11" t="e">
        <f t="shared" si="0"/>
        <v>#REF!</v>
      </c>
      <c r="E22" s="12"/>
      <c r="F22" s="12"/>
      <c r="G22" s="13">
        <f t="shared" si="1"/>
        <v>0</v>
      </c>
      <c r="H22" s="13">
        <f t="shared" si="2"/>
        <v>0</v>
      </c>
      <c r="I22" s="13">
        <f t="shared" si="3"/>
        <v>0</v>
      </c>
      <c r="J22" s="13">
        <f t="shared" si="4"/>
        <v>0</v>
      </c>
      <c r="K22" s="14" t="s">
        <v>35</v>
      </c>
      <c r="L22" s="14" t="s">
        <v>35</v>
      </c>
      <c r="M22" s="14" t="s">
        <v>35</v>
      </c>
      <c r="N22" s="15">
        <f t="shared" si="5"/>
        <v>0</v>
      </c>
      <c r="O22" s="15">
        <f t="shared" si="5"/>
        <v>0</v>
      </c>
      <c r="P22" s="13">
        <f t="shared" si="6"/>
        <v>0</v>
      </c>
      <c r="Q22" s="13">
        <f t="shared" si="7"/>
        <v>0</v>
      </c>
      <c r="R22" s="13">
        <f t="shared" si="8"/>
        <v>0</v>
      </c>
      <c r="S22" s="16">
        <f t="shared" si="17"/>
        <v>0</v>
      </c>
      <c r="T22" s="13">
        <f t="shared" si="9"/>
        <v>0</v>
      </c>
      <c r="U22" s="13">
        <f t="shared" si="10"/>
        <v>0</v>
      </c>
      <c r="V22" s="16">
        <f t="shared" si="11"/>
        <v>0</v>
      </c>
      <c r="W22" s="13">
        <f t="shared" si="12"/>
        <v>0</v>
      </c>
      <c r="X22" s="13">
        <f t="shared" si="13"/>
        <v>0</v>
      </c>
      <c r="Y22" s="13">
        <f t="shared" si="14"/>
        <v>0</v>
      </c>
      <c r="Z22" s="13">
        <f t="shared" si="15"/>
        <v>0</v>
      </c>
      <c r="AA22" s="17"/>
      <c r="AB22" s="17"/>
      <c r="AC22" s="50"/>
      <c r="AD22" s="41"/>
      <c r="AE22" s="45"/>
    </row>
    <row r="23" spans="1:31" s="2" customFormat="1" ht="15" customHeight="1">
      <c r="A23" s="8">
        <v>10</v>
      </c>
      <c r="B23" s="8"/>
      <c r="C23" s="10" t="e">
        <f t="shared" si="16"/>
        <v>#REF!</v>
      </c>
      <c r="D23" s="11" t="e">
        <f t="shared" si="0"/>
        <v>#REF!</v>
      </c>
      <c r="E23" s="12"/>
      <c r="F23" s="12"/>
      <c r="G23" s="13">
        <f t="shared" si="1"/>
        <v>0</v>
      </c>
      <c r="H23" s="13">
        <f t="shared" si="2"/>
        <v>0</v>
      </c>
      <c r="I23" s="13">
        <f t="shared" si="3"/>
        <v>0</v>
      </c>
      <c r="J23" s="13">
        <f t="shared" si="4"/>
        <v>0</v>
      </c>
      <c r="K23" s="14" t="s">
        <v>35</v>
      </c>
      <c r="L23" s="14" t="s">
        <v>35</v>
      </c>
      <c r="M23" s="14" t="s">
        <v>35</v>
      </c>
      <c r="N23" s="15">
        <f t="shared" si="5"/>
        <v>0</v>
      </c>
      <c r="O23" s="15">
        <f t="shared" si="5"/>
        <v>0</v>
      </c>
      <c r="P23" s="13">
        <f t="shared" si="6"/>
        <v>0</v>
      </c>
      <c r="Q23" s="13">
        <f t="shared" si="7"/>
        <v>0</v>
      </c>
      <c r="R23" s="13">
        <f t="shared" si="8"/>
        <v>0</v>
      </c>
      <c r="S23" s="16">
        <f t="shared" si="17"/>
        <v>0</v>
      </c>
      <c r="T23" s="13">
        <f t="shared" si="9"/>
        <v>0</v>
      </c>
      <c r="U23" s="13">
        <f t="shared" si="10"/>
        <v>0</v>
      </c>
      <c r="V23" s="16">
        <f t="shared" si="11"/>
        <v>0</v>
      </c>
      <c r="W23" s="13">
        <f t="shared" si="12"/>
        <v>0</v>
      </c>
      <c r="X23" s="13">
        <f t="shared" si="13"/>
        <v>0</v>
      </c>
      <c r="Y23" s="13">
        <f t="shared" si="14"/>
        <v>0</v>
      </c>
      <c r="Z23" s="13">
        <f t="shared" si="15"/>
        <v>0</v>
      </c>
      <c r="AA23" s="17"/>
      <c r="AB23" s="17"/>
      <c r="AC23" s="50"/>
      <c r="AD23" s="41"/>
      <c r="AE23" s="45" t="s">
        <v>40</v>
      </c>
    </row>
    <row r="24" spans="1:31" s="2" customFormat="1" ht="15" customHeight="1">
      <c r="A24" s="8">
        <v>11</v>
      </c>
      <c r="B24" s="8"/>
      <c r="C24" s="10" t="e">
        <f t="shared" si="16"/>
        <v>#REF!</v>
      </c>
      <c r="D24" s="11" t="e">
        <f t="shared" si="0"/>
        <v>#REF!</v>
      </c>
      <c r="E24" s="12"/>
      <c r="F24" s="12"/>
      <c r="G24" s="13">
        <f t="shared" si="1"/>
        <v>0</v>
      </c>
      <c r="H24" s="13">
        <f t="shared" si="2"/>
        <v>0</v>
      </c>
      <c r="I24" s="13">
        <f t="shared" si="3"/>
        <v>0</v>
      </c>
      <c r="J24" s="13">
        <f t="shared" si="4"/>
        <v>0</v>
      </c>
      <c r="K24" s="14" t="s">
        <v>35</v>
      </c>
      <c r="L24" s="14" t="s">
        <v>35</v>
      </c>
      <c r="M24" s="14" t="s">
        <v>35</v>
      </c>
      <c r="N24" s="15">
        <f t="shared" si="5"/>
        <v>0</v>
      </c>
      <c r="O24" s="15">
        <f t="shared" si="5"/>
        <v>0</v>
      </c>
      <c r="P24" s="13">
        <f t="shared" si="6"/>
        <v>0</v>
      </c>
      <c r="Q24" s="13">
        <f t="shared" si="7"/>
        <v>0</v>
      </c>
      <c r="R24" s="13">
        <f t="shared" si="8"/>
        <v>0</v>
      </c>
      <c r="S24" s="16">
        <f t="shared" si="17"/>
        <v>0</v>
      </c>
      <c r="T24" s="13">
        <f t="shared" si="9"/>
        <v>0</v>
      </c>
      <c r="U24" s="13">
        <f t="shared" si="10"/>
        <v>0</v>
      </c>
      <c r="V24" s="16">
        <f t="shared" si="11"/>
        <v>0</v>
      </c>
      <c r="W24" s="13">
        <f t="shared" si="12"/>
        <v>0</v>
      </c>
      <c r="X24" s="13">
        <f t="shared" si="13"/>
        <v>0</v>
      </c>
      <c r="Y24" s="13">
        <f t="shared" si="14"/>
        <v>0</v>
      </c>
      <c r="Z24" s="13">
        <f t="shared" si="15"/>
        <v>0</v>
      </c>
      <c r="AA24" s="17"/>
      <c r="AB24" s="17"/>
      <c r="AC24" s="50"/>
      <c r="AD24" s="41"/>
      <c r="AE24" s="45" t="s">
        <v>59</v>
      </c>
    </row>
    <row r="25" spans="1:31" s="2" customFormat="1" ht="15" customHeight="1">
      <c r="A25" s="8">
        <v>12</v>
      </c>
      <c r="B25" s="8"/>
      <c r="C25" s="10" t="e">
        <f t="shared" si="16"/>
        <v>#REF!</v>
      </c>
      <c r="D25" s="11" t="e">
        <f t="shared" si="0"/>
        <v>#REF!</v>
      </c>
      <c r="E25" s="12"/>
      <c r="F25" s="12"/>
      <c r="G25" s="13">
        <f t="shared" si="1"/>
        <v>0</v>
      </c>
      <c r="H25" s="13">
        <f t="shared" si="2"/>
        <v>0</v>
      </c>
      <c r="I25" s="13">
        <f t="shared" si="3"/>
        <v>0</v>
      </c>
      <c r="J25" s="13">
        <f t="shared" si="4"/>
        <v>0</v>
      </c>
      <c r="K25" s="14" t="s">
        <v>35</v>
      </c>
      <c r="L25" s="14" t="s">
        <v>35</v>
      </c>
      <c r="M25" s="14" t="s">
        <v>35</v>
      </c>
      <c r="N25" s="15">
        <f t="shared" si="5"/>
        <v>0</v>
      </c>
      <c r="O25" s="15">
        <f t="shared" si="5"/>
        <v>0</v>
      </c>
      <c r="P25" s="13">
        <f t="shared" si="6"/>
        <v>0</v>
      </c>
      <c r="Q25" s="13">
        <f t="shared" si="7"/>
        <v>0</v>
      </c>
      <c r="R25" s="13">
        <f t="shared" si="8"/>
        <v>0</v>
      </c>
      <c r="S25" s="16">
        <f t="shared" si="17"/>
        <v>0</v>
      </c>
      <c r="T25" s="13">
        <f t="shared" si="9"/>
        <v>0</v>
      </c>
      <c r="U25" s="13">
        <f t="shared" si="10"/>
        <v>0</v>
      </c>
      <c r="V25" s="16">
        <f t="shared" si="11"/>
        <v>0</v>
      </c>
      <c r="W25" s="13">
        <f t="shared" si="12"/>
        <v>0</v>
      </c>
      <c r="X25" s="13">
        <f t="shared" si="13"/>
        <v>0</v>
      </c>
      <c r="Y25" s="13">
        <f t="shared" si="14"/>
        <v>0</v>
      </c>
      <c r="Z25" s="13">
        <f t="shared" si="15"/>
        <v>0</v>
      </c>
      <c r="AA25" s="17"/>
      <c r="AB25" s="17"/>
      <c r="AC25" s="50"/>
      <c r="AD25" s="41"/>
      <c r="AE25" s="45" t="s">
        <v>41</v>
      </c>
    </row>
    <row r="26" spans="1:31" s="2" customFormat="1" ht="15" customHeight="1">
      <c r="A26" s="8">
        <v>13</v>
      </c>
      <c r="B26" s="8"/>
      <c r="C26" s="10" t="e">
        <f t="shared" si="16"/>
        <v>#REF!</v>
      </c>
      <c r="D26" s="11" t="e">
        <f t="shared" si="0"/>
        <v>#REF!</v>
      </c>
      <c r="E26" s="12"/>
      <c r="F26" s="12"/>
      <c r="G26" s="13">
        <f t="shared" si="1"/>
        <v>0</v>
      </c>
      <c r="H26" s="13">
        <f t="shared" si="2"/>
        <v>0</v>
      </c>
      <c r="I26" s="13">
        <f t="shared" si="3"/>
        <v>0</v>
      </c>
      <c r="J26" s="13">
        <f t="shared" si="4"/>
        <v>0</v>
      </c>
      <c r="K26" s="14" t="s">
        <v>35</v>
      </c>
      <c r="L26" s="14" t="s">
        <v>35</v>
      </c>
      <c r="M26" s="14" t="s">
        <v>35</v>
      </c>
      <c r="N26" s="15">
        <f t="shared" si="5"/>
        <v>0</v>
      </c>
      <c r="O26" s="15">
        <f t="shared" si="5"/>
        <v>0</v>
      </c>
      <c r="P26" s="13">
        <f t="shared" si="6"/>
        <v>0</v>
      </c>
      <c r="Q26" s="13">
        <f t="shared" si="7"/>
        <v>0</v>
      </c>
      <c r="R26" s="13">
        <f t="shared" si="8"/>
        <v>0</v>
      </c>
      <c r="S26" s="16">
        <f t="shared" si="17"/>
        <v>0</v>
      </c>
      <c r="T26" s="13">
        <f t="shared" si="9"/>
        <v>0</v>
      </c>
      <c r="U26" s="13">
        <f t="shared" si="10"/>
        <v>0</v>
      </c>
      <c r="V26" s="16">
        <f t="shared" si="11"/>
        <v>0</v>
      </c>
      <c r="W26" s="13">
        <f t="shared" si="12"/>
        <v>0</v>
      </c>
      <c r="X26" s="13">
        <f t="shared" si="13"/>
        <v>0</v>
      </c>
      <c r="Y26" s="13">
        <f t="shared" si="14"/>
        <v>0</v>
      </c>
      <c r="Z26" s="13">
        <f t="shared" si="15"/>
        <v>0</v>
      </c>
      <c r="AA26" s="17"/>
      <c r="AB26" s="17"/>
      <c r="AC26" s="50"/>
      <c r="AD26" s="41"/>
      <c r="AE26" s="45" t="s">
        <v>58</v>
      </c>
    </row>
    <row r="27" spans="1:31" s="2" customFormat="1" ht="15" customHeight="1">
      <c r="A27" s="8">
        <v>14</v>
      </c>
      <c r="B27" s="8"/>
      <c r="C27" s="10" t="e">
        <f t="shared" si="16"/>
        <v>#REF!</v>
      </c>
      <c r="D27" s="11" t="e">
        <f t="shared" si="0"/>
        <v>#REF!</v>
      </c>
      <c r="E27" s="12"/>
      <c r="F27" s="12"/>
      <c r="G27" s="13">
        <f t="shared" si="1"/>
        <v>0</v>
      </c>
      <c r="H27" s="13">
        <f t="shared" si="2"/>
        <v>0</v>
      </c>
      <c r="I27" s="13">
        <f t="shared" si="3"/>
        <v>0</v>
      </c>
      <c r="J27" s="13">
        <f t="shared" si="4"/>
        <v>0</v>
      </c>
      <c r="K27" s="14" t="s">
        <v>35</v>
      </c>
      <c r="L27" s="14" t="s">
        <v>35</v>
      </c>
      <c r="M27" s="14" t="s">
        <v>35</v>
      </c>
      <c r="N27" s="15">
        <f t="shared" si="5"/>
        <v>0</v>
      </c>
      <c r="O27" s="15">
        <f t="shared" si="5"/>
        <v>0</v>
      </c>
      <c r="P27" s="13">
        <f t="shared" si="6"/>
        <v>0</v>
      </c>
      <c r="Q27" s="13">
        <f t="shared" si="7"/>
        <v>0</v>
      </c>
      <c r="R27" s="13">
        <f t="shared" si="8"/>
        <v>0</v>
      </c>
      <c r="S27" s="16">
        <f t="shared" si="17"/>
        <v>0</v>
      </c>
      <c r="T27" s="13">
        <f t="shared" si="9"/>
        <v>0</v>
      </c>
      <c r="U27" s="13">
        <f t="shared" si="10"/>
        <v>0</v>
      </c>
      <c r="V27" s="16">
        <f t="shared" si="11"/>
        <v>0</v>
      </c>
      <c r="W27" s="13">
        <f t="shared" si="12"/>
        <v>0</v>
      </c>
      <c r="X27" s="13">
        <f t="shared" si="13"/>
        <v>0</v>
      </c>
      <c r="Y27" s="13">
        <f t="shared" si="14"/>
        <v>0</v>
      </c>
      <c r="Z27" s="13">
        <f t="shared" si="15"/>
        <v>0</v>
      </c>
      <c r="AA27" s="17"/>
      <c r="AB27" s="17"/>
      <c r="AC27" s="50"/>
      <c r="AD27" s="41"/>
      <c r="AE27" s="45" t="s">
        <v>62</v>
      </c>
    </row>
    <row r="28" spans="1:31" s="2" customFormat="1" ht="15" customHeight="1">
      <c r="A28" s="8">
        <v>15</v>
      </c>
      <c r="B28" s="8"/>
      <c r="C28" s="10" t="e">
        <f t="shared" si="16"/>
        <v>#REF!</v>
      </c>
      <c r="D28" s="11" t="e">
        <f t="shared" si="0"/>
        <v>#REF!</v>
      </c>
      <c r="E28" s="12"/>
      <c r="F28" s="12"/>
      <c r="G28" s="13">
        <f t="shared" si="1"/>
        <v>0</v>
      </c>
      <c r="H28" s="13">
        <f t="shared" si="2"/>
        <v>0</v>
      </c>
      <c r="I28" s="13">
        <f t="shared" si="3"/>
        <v>0</v>
      </c>
      <c r="J28" s="13">
        <f t="shared" si="4"/>
        <v>0</v>
      </c>
      <c r="K28" s="14" t="s">
        <v>35</v>
      </c>
      <c r="L28" s="14" t="s">
        <v>35</v>
      </c>
      <c r="M28" s="14" t="s">
        <v>35</v>
      </c>
      <c r="N28" s="15">
        <f t="shared" si="5"/>
        <v>0</v>
      </c>
      <c r="O28" s="15">
        <f t="shared" si="5"/>
        <v>0</v>
      </c>
      <c r="P28" s="13">
        <f t="shared" si="6"/>
        <v>0</v>
      </c>
      <c r="Q28" s="13">
        <f t="shared" si="7"/>
        <v>0</v>
      </c>
      <c r="R28" s="13">
        <f t="shared" si="8"/>
        <v>0</v>
      </c>
      <c r="S28" s="16">
        <f t="shared" si="17"/>
        <v>0</v>
      </c>
      <c r="T28" s="13">
        <f t="shared" si="9"/>
        <v>0</v>
      </c>
      <c r="U28" s="13">
        <f t="shared" si="10"/>
        <v>0</v>
      </c>
      <c r="V28" s="16">
        <f t="shared" si="11"/>
        <v>0</v>
      </c>
      <c r="W28" s="13">
        <f t="shared" si="12"/>
        <v>0</v>
      </c>
      <c r="X28" s="13">
        <f t="shared" si="13"/>
        <v>0</v>
      </c>
      <c r="Y28" s="13">
        <f t="shared" si="14"/>
        <v>0</v>
      </c>
      <c r="Z28" s="13">
        <f t="shared" si="15"/>
        <v>0</v>
      </c>
      <c r="AA28" s="17"/>
      <c r="AB28" s="17"/>
      <c r="AC28" s="50"/>
      <c r="AD28" s="40"/>
      <c r="AE28" s="45"/>
    </row>
    <row r="29" spans="1:31" s="2" customFormat="1" ht="15" customHeight="1">
      <c r="A29" s="8">
        <v>16</v>
      </c>
      <c r="B29" s="8"/>
      <c r="C29" s="10" t="e">
        <f t="shared" si="16"/>
        <v>#REF!</v>
      </c>
      <c r="D29" s="11" t="e">
        <f t="shared" si="0"/>
        <v>#REF!</v>
      </c>
      <c r="E29" s="12"/>
      <c r="F29" s="12"/>
      <c r="G29" s="13">
        <f t="shared" si="1"/>
        <v>0</v>
      </c>
      <c r="H29" s="13">
        <f t="shared" si="2"/>
        <v>0</v>
      </c>
      <c r="I29" s="13">
        <f t="shared" si="3"/>
        <v>0</v>
      </c>
      <c r="J29" s="13">
        <f t="shared" si="4"/>
        <v>0</v>
      </c>
      <c r="K29" s="14" t="s">
        <v>35</v>
      </c>
      <c r="L29" s="14" t="s">
        <v>35</v>
      </c>
      <c r="M29" s="14" t="s">
        <v>35</v>
      </c>
      <c r="N29" s="15">
        <f t="shared" si="5"/>
        <v>0</v>
      </c>
      <c r="O29" s="15">
        <f t="shared" si="5"/>
        <v>0</v>
      </c>
      <c r="P29" s="13">
        <f t="shared" si="6"/>
        <v>0</v>
      </c>
      <c r="Q29" s="13">
        <f t="shared" si="7"/>
        <v>0</v>
      </c>
      <c r="R29" s="13">
        <f t="shared" si="8"/>
        <v>0</v>
      </c>
      <c r="S29" s="16">
        <f t="shared" si="17"/>
        <v>0</v>
      </c>
      <c r="T29" s="13">
        <f t="shared" si="9"/>
        <v>0</v>
      </c>
      <c r="U29" s="13">
        <f t="shared" si="10"/>
        <v>0</v>
      </c>
      <c r="V29" s="16">
        <f t="shared" si="11"/>
        <v>0</v>
      </c>
      <c r="W29" s="13">
        <f t="shared" si="12"/>
        <v>0</v>
      </c>
      <c r="X29" s="13">
        <f t="shared" si="13"/>
        <v>0</v>
      </c>
      <c r="Y29" s="13">
        <f t="shared" si="14"/>
        <v>0</v>
      </c>
      <c r="Z29" s="13">
        <f t="shared" si="15"/>
        <v>0</v>
      </c>
      <c r="AA29" s="17"/>
      <c r="AB29" s="17"/>
      <c r="AC29" s="50"/>
      <c r="AD29" s="38" t="s">
        <v>42</v>
      </c>
      <c r="AE29" s="46"/>
    </row>
    <row r="30" spans="1:31" s="2" customFormat="1" ht="15" customHeight="1" thickBot="1">
      <c r="A30" s="8">
        <v>17</v>
      </c>
      <c r="B30" s="8"/>
      <c r="C30" s="10" t="e">
        <f t="shared" si="16"/>
        <v>#REF!</v>
      </c>
      <c r="D30" s="11" t="e">
        <f t="shared" si="0"/>
        <v>#REF!</v>
      </c>
      <c r="E30" s="12"/>
      <c r="F30" s="12"/>
      <c r="G30" s="13">
        <f t="shared" si="1"/>
        <v>0</v>
      </c>
      <c r="H30" s="13">
        <f t="shared" si="2"/>
        <v>0</v>
      </c>
      <c r="I30" s="13">
        <f t="shared" si="3"/>
        <v>0</v>
      </c>
      <c r="J30" s="13">
        <f t="shared" si="4"/>
        <v>0</v>
      </c>
      <c r="K30" s="14" t="s">
        <v>35</v>
      </c>
      <c r="L30" s="14" t="s">
        <v>35</v>
      </c>
      <c r="M30" s="14" t="s">
        <v>35</v>
      </c>
      <c r="N30" s="15">
        <f t="shared" si="5"/>
        <v>0</v>
      </c>
      <c r="O30" s="15">
        <f t="shared" si="5"/>
        <v>0</v>
      </c>
      <c r="P30" s="13">
        <f t="shared" si="6"/>
        <v>0</v>
      </c>
      <c r="Q30" s="13">
        <f t="shared" si="7"/>
        <v>0</v>
      </c>
      <c r="R30" s="13">
        <f t="shared" si="8"/>
        <v>0</v>
      </c>
      <c r="S30" s="16">
        <f t="shared" si="17"/>
        <v>0</v>
      </c>
      <c r="T30" s="13">
        <f t="shared" si="9"/>
        <v>0</v>
      </c>
      <c r="U30" s="13">
        <f t="shared" si="10"/>
        <v>0</v>
      </c>
      <c r="V30" s="16">
        <f aca="true" t="shared" si="18" ref="V30:V43">IF(P30&lt;525,0,S30-480)</f>
        <v>0</v>
      </c>
      <c r="W30" s="13">
        <f t="shared" si="12"/>
        <v>0</v>
      </c>
      <c r="X30" s="13">
        <f t="shared" si="13"/>
        <v>0</v>
      </c>
      <c r="Y30" s="13">
        <f t="shared" si="14"/>
        <v>0</v>
      </c>
      <c r="Z30" s="13">
        <f aca="true" t="shared" si="19" ref="Z30:Z43">IF(AND(S30&gt;0,S30&lt;480),T30,0)</f>
        <v>0</v>
      </c>
      <c r="AA30" s="17"/>
      <c r="AB30" s="17"/>
      <c r="AC30" s="50"/>
      <c r="AD30" s="37" t="s">
        <v>43</v>
      </c>
      <c r="AE30" s="47"/>
    </row>
    <row r="31" spans="1:29" s="2" customFormat="1" ht="15" customHeight="1" thickBot="1">
      <c r="A31" s="8">
        <v>18</v>
      </c>
      <c r="B31" s="8"/>
      <c r="C31" s="10" t="e">
        <f t="shared" si="16"/>
        <v>#REF!</v>
      </c>
      <c r="D31" s="11" t="e">
        <f t="shared" si="0"/>
        <v>#REF!</v>
      </c>
      <c r="E31" s="12"/>
      <c r="F31" s="12"/>
      <c r="G31" s="13">
        <f t="shared" si="1"/>
        <v>0</v>
      </c>
      <c r="H31" s="13">
        <f t="shared" si="2"/>
        <v>0</v>
      </c>
      <c r="I31" s="13">
        <f aca="true" t="shared" si="20" ref="I31:I44">INT(F31/100)</f>
        <v>0</v>
      </c>
      <c r="J31" s="13">
        <f aca="true" t="shared" si="21" ref="J31:J44">MOD(F31,100)</f>
        <v>0</v>
      </c>
      <c r="K31" s="14" t="s">
        <v>35</v>
      </c>
      <c r="L31" s="14" t="s">
        <v>35</v>
      </c>
      <c r="M31" s="14" t="s">
        <v>35</v>
      </c>
      <c r="N31" s="15">
        <f t="shared" si="5"/>
        <v>0</v>
      </c>
      <c r="O31" s="15">
        <f t="shared" si="5"/>
        <v>0</v>
      </c>
      <c r="P31" s="13">
        <f aca="true" t="shared" si="22" ref="P31:P44">N31*60+O31</f>
        <v>0</v>
      </c>
      <c r="Q31" s="13">
        <f aca="true" t="shared" si="23" ref="Q31:Q44">INT(P31/60)</f>
        <v>0</v>
      </c>
      <c r="R31" s="13">
        <f aca="true" t="shared" si="24" ref="R31:R44">MOD(P31,60)</f>
        <v>0</v>
      </c>
      <c r="S31" s="16">
        <f t="shared" si="17"/>
        <v>0</v>
      </c>
      <c r="T31" s="13">
        <f aca="true" t="shared" si="25" ref="T31:T45">INT(S31/60)</f>
        <v>0</v>
      </c>
      <c r="U31" s="13">
        <f aca="true" t="shared" si="26" ref="U31:U45">MOD(S31,60)</f>
        <v>0</v>
      </c>
      <c r="V31" s="16">
        <f t="shared" si="18"/>
        <v>0</v>
      </c>
      <c r="W31" s="13">
        <f aca="true" t="shared" si="27" ref="W31:W45">INT(V31/60)</f>
        <v>0</v>
      </c>
      <c r="X31" s="13">
        <f aca="true" t="shared" si="28" ref="X31:X45">MOD(V31,60)</f>
        <v>0</v>
      </c>
      <c r="Y31" s="13">
        <f aca="true" t="shared" si="29" ref="Y31:Y44">IF(S31&gt;=480,1,0)</f>
        <v>0</v>
      </c>
      <c r="Z31" s="13">
        <f t="shared" si="19"/>
        <v>0</v>
      </c>
      <c r="AA31" s="17"/>
      <c r="AB31" s="17"/>
      <c r="AC31" s="50"/>
    </row>
    <row r="32" spans="1:31" s="2" customFormat="1" ht="15" customHeight="1">
      <c r="A32" s="8">
        <v>19</v>
      </c>
      <c r="B32" s="8"/>
      <c r="C32" s="10" t="e">
        <f aca="true" t="shared" si="30" ref="C32:C37">C31+1</f>
        <v>#REF!</v>
      </c>
      <c r="D32" s="11" t="e">
        <f t="shared" si="0"/>
        <v>#REF!</v>
      </c>
      <c r="E32" s="12"/>
      <c r="F32" s="12"/>
      <c r="G32" s="13">
        <f t="shared" si="1"/>
        <v>0</v>
      </c>
      <c r="H32" s="13">
        <f t="shared" si="2"/>
        <v>0</v>
      </c>
      <c r="I32" s="13">
        <f t="shared" si="20"/>
        <v>0</v>
      </c>
      <c r="J32" s="13">
        <f t="shared" si="21"/>
        <v>0</v>
      </c>
      <c r="K32" s="14" t="s">
        <v>35</v>
      </c>
      <c r="L32" s="14" t="s">
        <v>35</v>
      </c>
      <c r="M32" s="14" t="s">
        <v>35</v>
      </c>
      <c r="N32" s="15">
        <f t="shared" si="5"/>
        <v>0</v>
      </c>
      <c r="O32" s="15">
        <f t="shared" si="5"/>
        <v>0</v>
      </c>
      <c r="P32" s="13">
        <f t="shared" si="22"/>
        <v>0</v>
      </c>
      <c r="Q32" s="13">
        <f t="shared" si="23"/>
        <v>0</v>
      </c>
      <c r="R32" s="13">
        <f t="shared" si="24"/>
        <v>0</v>
      </c>
      <c r="S32" s="16">
        <f t="shared" si="17"/>
        <v>0</v>
      </c>
      <c r="T32" s="13">
        <f t="shared" si="25"/>
        <v>0</v>
      </c>
      <c r="U32" s="13">
        <f t="shared" si="26"/>
        <v>0</v>
      </c>
      <c r="V32" s="16">
        <f t="shared" si="18"/>
        <v>0</v>
      </c>
      <c r="W32" s="13">
        <f t="shared" si="27"/>
        <v>0</v>
      </c>
      <c r="X32" s="13">
        <f t="shared" si="28"/>
        <v>0</v>
      </c>
      <c r="Y32" s="13">
        <f t="shared" si="29"/>
        <v>0</v>
      </c>
      <c r="Z32" s="13">
        <f t="shared" si="19"/>
        <v>0</v>
      </c>
      <c r="AA32" s="17"/>
      <c r="AB32" s="17"/>
      <c r="AC32" s="50"/>
      <c r="AD32" s="36"/>
      <c r="AE32" s="42" t="s">
        <v>64</v>
      </c>
    </row>
    <row r="33" spans="1:31" s="2" customFormat="1" ht="15" customHeight="1" thickBot="1">
      <c r="A33" s="8">
        <v>20</v>
      </c>
      <c r="B33" s="8"/>
      <c r="C33" s="10" t="e">
        <f t="shared" si="30"/>
        <v>#REF!</v>
      </c>
      <c r="D33" s="11" t="e">
        <f t="shared" si="0"/>
        <v>#REF!</v>
      </c>
      <c r="E33" s="12"/>
      <c r="F33" s="12"/>
      <c r="G33" s="13">
        <f t="shared" si="1"/>
        <v>0</v>
      </c>
      <c r="H33" s="13">
        <f t="shared" si="2"/>
        <v>0</v>
      </c>
      <c r="I33" s="13">
        <f t="shared" si="20"/>
        <v>0</v>
      </c>
      <c r="J33" s="13">
        <f t="shared" si="21"/>
        <v>0</v>
      </c>
      <c r="K33" s="14" t="s">
        <v>35</v>
      </c>
      <c r="L33" s="14" t="s">
        <v>35</v>
      </c>
      <c r="M33" s="14" t="s">
        <v>35</v>
      </c>
      <c r="N33" s="15">
        <f t="shared" si="5"/>
        <v>0</v>
      </c>
      <c r="O33" s="15">
        <f t="shared" si="5"/>
        <v>0</v>
      </c>
      <c r="P33" s="13">
        <f t="shared" si="22"/>
        <v>0</v>
      </c>
      <c r="Q33" s="13">
        <f t="shared" si="23"/>
        <v>0</v>
      </c>
      <c r="R33" s="13">
        <f t="shared" si="24"/>
        <v>0</v>
      </c>
      <c r="S33" s="16">
        <f t="shared" si="17"/>
        <v>0</v>
      </c>
      <c r="T33" s="13">
        <f t="shared" si="25"/>
        <v>0</v>
      </c>
      <c r="U33" s="13">
        <f t="shared" si="26"/>
        <v>0</v>
      </c>
      <c r="V33" s="16">
        <f t="shared" si="18"/>
        <v>0</v>
      </c>
      <c r="W33" s="13">
        <f t="shared" si="27"/>
        <v>0</v>
      </c>
      <c r="X33" s="13">
        <f t="shared" si="28"/>
        <v>0</v>
      </c>
      <c r="Y33" s="13">
        <f t="shared" si="29"/>
        <v>0</v>
      </c>
      <c r="Z33" s="13">
        <f t="shared" si="19"/>
        <v>0</v>
      </c>
      <c r="AA33" s="17"/>
      <c r="AB33" s="17"/>
      <c r="AC33" s="50"/>
      <c r="AD33" s="37"/>
      <c r="AE33" s="43" t="s">
        <v>60</v>
      </c>
    </row>
    <row r="34" spans="1:29" s="2" customFormat="1" ht="15" customHeight="1">
      <c r="A34" s="8">
        <v>21</v>
      </c>
      <c r="B34" s="8"/>
      <c r="C34" s="10" t="e">
        <f t="shared" si="30"/>
        <v>#REF!</v>
      </c>
      <c r="D34" s="11" t="e">
        <f t="shared" si="0"/>
        <v>#REF!</v>
      </c>
      <c r="E34" s="12"/>
      <c r="F34" s="12"/>
      <c r="G34" s="13">
        <f t="shared" si="1"/>
        <v>0</v>
      </c>
      <c r="H34" s="13">
        <f t="shared" si="2"/>
        <v>0</v>
      </c>
      <c r="I34" s="13">
        <f t="shared" si="20"/>
        <v>0</v>
      </c>
      <c r="J34" s="13">
        <f t="shared" si="21"/>
        <v>0</v>
      </c>
      <c r="K34" s="14" t="s">
        <v>35</v>
      </c>
      <c r="L34" s="14" t="s">
        <v>35</v>
      </c>
      <c r="M34" s="14" t="s">
        <v>35</v>
      </c>
      <c r="N34" s="15">
        <f t="shared" si="5"/>
        <v>0</v>
      </c>
      <c r="O34" s="15">
        <f t="shared" si="5"/>
        <v>0</v>
      </c>
      <c r="P34" s="13">
        <f t="shared" si="22"/>
        <v>0</v>
      </c>
      <c r="Q34" s="13">
        <f t="shared" si="23"/>
        <v>0</v>
      </c>
      <c r="R34" s="13">
        <f t="shared" si="24"/>
        <v>0</v>
      </c>
      <c r="S34" s="16">
        <f aca="true" t="shared" si="31" ref="S34:S44">IF(P34=0,0,IF(P34&lt;=525,P34-45,P34-60))</f>
        <v>0</v>
      </c>
      <c r="T34" s="13">
        <f t="shared" si="25"/>
        <v>0</v>
      </c>
      <c r="U34" s="13">
        <f t="shared" si="26"/>
        <v>0</v>
      </c>
      <c r="V34" s="16">
        <f t="shared" si="18"/>
        <v>0</v>
      </c>
      <c r="W34" s="13">
        <f t="shared" si="27"/>
        <v>0</v>
      </c>
      <c r="X34" s="13">
        <f t="shared" si="28"/>
        <v>0</v>
      </c>
      <c r="Y34" s="13">
        <f t="shared" si="29"/>
        <v>0</v>
      </c>
      <c r="Z34" s="13">
        <f t="shared" si="19"/>
        <v>0</v>
      </c>
      <c r="AA34" s="17"/>
      <c r="AB34" s="17"/>
      <c r="AC34" s="50"/>
    </row>
    <row r="35" spans="1:33" s="2" customFormat="1" ht="15" customHeight="1">
      <c r="A35" s="8">
        <v>22</v>
      </c>
      <c r="B35" s="8"/>
      <c r="C35" s="10" t="e">
        <f t="shared" si="30"/>
        <v>#REF!</v>
      </c>
      <c r="D35" s="11" t="e">
        <f t="shared" si="0"/>
        <v>#REF!</v>
      </c>
      <c r="E35" s="12"/>
      <c r="F35" s="12"/>
      <c r="G35" s="13">
        <f t="shared" si="1"/>
        <v>0</v>
      </c>
      <c r="H35" s="13">
        <f t="shared" si="2"/>
        <v>0</v>
      </c>
      <c r="I35" s="13">
        <f t="shared" si="20"/>
        <v>0</v>
      </c>
      <c r="J35" s="13">
        <f t="shared" si="21"/>
        <v>0</v>
      </c>
      <c r="K35" s="14" t="s">
        <v>35</v>
      </c>
      <c r="L35" s="14" t="s">
        <v>35</v>
      </c>
      <c r="M35" s="14" t="s">
        <v>35</v>
      </c>
      <c r="N35" s="15">
        <f t="shared" si="5"/>
        <v>0</v>
      </c>
      <c r="O35" s="15">
        <f t="shared" si="5"/>
        <v>0</v>
      </c>
      <c r="P35" s="13">
        <f t="shared" si="22"/>
        <v>0</v>
      </c>
      <c r="Q35" s="13">
        <f t="shared" si="23"/>
        <v>0</v>
      </c>
      <c r="R35" s="13">
        <f t="shared" si="24"/>
        <v>0</v>
      </c>
      <c r="S35" s="16">
        <f t="shared" si="31"/>
        <v>0</v>
      </c>
      <c r="T35" s="13">
        <f t="shared" si="25"/>
        <v>0</v>
      </c>
      <c r="U35" s="13">
        <f t="shared" si="26"/>
        <v>0</v>
      </c>
      <c r="V35" s="16">
        <f t="shared" si="18"/>
        <v>0</v>
      </c>
      <c r="W35" s="13">
        <f t="shared" si="27"/>
        <v>0</v>
      </c>
      <c r="X35" s="13">
        <f t="shared" si="28"/>
        <v>0</v>
      </c>
      <c r="Y35" s="13">
        <f t="shared" si="29"/>
        <v>0</v>
      </c>
      <c r="Z35" s="13">
        <f t="shared" si="19"/>
        <v>0</v>
      </c>
      <c r="AA35" s="17"/>
      <c r="AB35" s="17"/>
      <c r="AC35" s="50"/>
      <c r="AD35" s="48"/>
      <c r="AE35" s="57"/>
      <c r="AF35" s="51"/>
      <c r="AG35" s="58"/>
    </row>
    <row r="36" spans="1:33" s="2" customFormat="1" ht="15" customHeight="1">
      <c r="A36" s="8">
        <v>23</v>
      </c>
      <c r="B36" s="8"/>
      <c r="C36" s="10" t="e">
        <f t="shared" si="30"/>
        <v>#REF!</v>
      </c>
      <c r="D36" s="11" t="e">
        <f t="shared" si="0"/>
        <v>#REF!</v>
      </c>
      <c r="E36" s="12"/>
      <c r="F36" s="12"/>
      <c r="G36" s="13">
        <f t="shared" si="1"/>
        <v>0</v>
      </c>
      <c r="H36" s="13">
        <f t="shared" si="2"/>
        <v>0</v>
      </c>
      <c r="I36" s="13">
        <f t="shared" si="20"/>
        <v>0</v>
      </c>
      <c r="J36" s="13">
        <f t="shared" si="21"/>
        <v>0</v>
      </c>
      <c r="K36" s="14" t="s">
        <v>35</v>
      </c>
      <c r="L36" s="14" t="s">
        <v>35</v>
      </c>
      <c r="M36" s="14" t="s">
        <v>35</v>
      </c>
      <c r="N36" s="15">
        <f t="shared" si="5"/>
        <v>0</v>
      </c>
      <c r="O36" s="15">
        <f t="shared" si="5"/>
        <v>0</v>
      </c>
      <c r="P36" s="13">
        <f t="shared" si="22"/>
        <v>0</v>
      </c>
      <c r="Q36" s="13">
        <f t="shared" si="23"/>
        <v>0</v>
      </c>
      <c r="R36" s="13">
        <f t="shared" si="24"/>
        <v>0</v>
      </c>
      <c r="S36" s="16">
        <f t="shared" si="31"/>
        <v>0</v>
      </c>
      <c r="T36" s="13">
        <f t="shared" si="25"/>
        <v>0</v>
      </c>
      <c r="U36" s="13">
        <f t="shared" si="26"/>
        <v>0</v>
      </c>
      <c r="V36" s="16">
        <f t="shared" si="18"/>
        <v>0</v>
      </c>
      <c r="W36" s="13">
        <f t="shared" si="27"/>
        <v>0</v>
      </c>
      <c r="X36" s="13">
        <f t="shared" si="28"/>
        <v>0</v>
      </c>
      <c r="Y36" s="13">
        <f t="shared" si="29"/>
        <v>0</v>
      </c>
      <c r="Z36" s="13">
        <f t="shared" si="19"/>
        <v>0</v>
      </c>
      <c r="AA36" s="17"/>
      <c r="AB36" s="17"/>
      <c r="AC36" s="50"/>
      <c r="AD36" s="48"/>
      <c r="AE36" s="57"/>
      <c r="AF36" s="51"/>
      <c r="AG36" s="58"/>
    </row>
    <row r="37" spans="1:33" s="2" customFormat="1" ht="15" customHeight="1">
      <c r="A37" s="8">
        <v>24</v>
      </c>
      <c r="B37" s="8"/>
      <c r="C37" s="10" t="e">
        <f t="shared" si="30"/>
        <v>#REF!</v>
      </c>
      <c r="D37" s="11" t="e">
        <f t="shared" si="0"/>
        <v>#REF!</v>
      </c>
      <c r="E37" s="12"/>
      <c r="F37" s="12"/>
      <c r="G37" s="13">
        <f t="shared" si="1"/>
        <v>0</v>
      </c>
      <c r="H37" s="13">
        <f t="shared" si="2"/>
        <v>0</v>
      </c>
      <c r="I37" s="13">
        <f t="shared" si="20"/>
        <v>0</v>
      </c>
      <c r="J37" s="13">
        <f t="shared" si="21"/>
        <v>0</v>
      </c>
      <c r="K37" s="14" t="s">
        <v>35</v>
      </c>
      <c r="L37" s="14" t="s">
        <v>35</v>
      </c>
      <c r="M37" s="14" t="s">
        <v>35</v>
      </c>
      <c r="N37" s="15">
        <f t="shared" si="5"/>
        <v>0</v>
      </c>
      <c r="O37" s="15">
        <f t="shared" si="5"/>
        <v>0</v>
      </c>
      <c r="P37" s="13">
        <f t="shared" si="22"/>
        <v>0</v>
      </c>
      <c r="Q37" s="13">
        <f t="shared" si="23"/>
        <v>0</v>
      </c>
      <c r="R37" s="13">
        <f t="shared" si="24"/>
        <v>0</v>
      </c>
      <c r="S37" s="16">
        <f t="shared" si="31"/>
        <v>0</v>
      </c>
      <c r="T37" s="13">
        <f t="shared" si="25"/>
        <v>0</v>
      </c>
      <c r="U37" s="13">
        <f t="shared" si="26"/>
        <v>0</v>
      </c>
      <c r="V37" s="16">
        <f t="shared" si="18"/>
        <v>0</v>
      </c>
      <c r="W37" s="13">
        <f t="shared" si="27"/>
        <v>0</v>
      </c>
      <c r="X37" s="13">
        <f t="shared" si="28"/>
        <v>0</v>
      </c>
      <c r="Y37" s="13">
        <f t="shared" si="29"/>
        <v>0</v>
      </c>
      <c r="Z37" s="13">
        <f t="shared" si="19"/>
        <v>0</v>
      </c>
      <c r="AA37" s="17"/>
      <c r="AB37" s="17"/>
      <c r="AC37" s="50"/>
      <c r="AD37" s="48"/>
      <c r="AE37" s="57"/>
      <c r="AF37" s="51"/>
      <c r="AG37" s="58"/>
    </row>
    <row r="38" spans="1:33" s="2" customFormat="1" ht="15" customHeight="1">
      <c r="A38" s="8">
        <v>25</v>
      </c>
      <c r="B38" s="8"/>
      <c r="C38" s="10" t="e">
        <f aca="true" t="shared" si="32" ref="C38:C44">C37+1</f>
        <v>#REF!</v>
      </c>
      <c r="D38" s="11" t="e">
        <f t="shared" si="0"/>
        <v>#REF!</v>
      </c>
      <c r="E38" s="12"/>
      <c r="F38" s="12"/>
      <c r="G38" s="13">
        <f t="shared" si="1"/>
        <v>0</v>
      </c>
      <c r="H38" s="13">
        <f t="shared" si="2"/>
        <v>0</v>
      </c>
      <c r="I38" s="13">
        <f t="shared" si="20"/>
        <v>0</v>
      </c>
      <c r="J38" s="13">
        <f t="shared" si="21"/>
        <v>0</v>
      </c>
      <c r="K38" s="14" t="s">
        <v>35</v>
      </c>
      <c r="L38" s="14" t="s">
        <v>35</v>
      </c>
      <c r="M38" s="14" t="s">
        <v>35</v>
      </c>
      <c r="N38" s="15">
        <f t="shared" si="5"/>
        <v>0</v>
      </c>
      <c r="O38" s="15">
        <f t="shared" si="5"/>
        <v>0</v>
      </c>
      <c r="P38" s="13">
        <f t="shared" si="22"/>
        <v>0</v>
      </c>
      <c r="Q38" s="13">
        <f t="shared" si="23"/>
        <v>0</v>
      </c>
      <c r="R38" s="13">
        <f t="shared" si="24"/>
        <v>0</v>
      </c>
      <c r="S38" s="16">
        <f t="shared" si="31"/>
        <v>0</v>
      </c>
      <c r="T38" s="13">
        <f t="shared" si="25"/>
        <v>0</v>
      </c>
      <c r="U38" s="13">
        <f t="shared" si="26"/>
        <v>0</v>
      </c>
      <c r="V38" s="16">
        <f t="shared" si="18"/>
        <v>0</v>
      </c>
      <c r="W38" s="13">
        <f t="shared" si="27"/>
        <v>0</v>
      </c>
      <c r="X38" s="13">
        <f t="shared" si="28"/>
        <v>0</v>
      </c>
      <c r="Y38" s="13">
        <f t="shared" si="29"/>
        <v>0</v>
      </c>
      <c r="Z38" s="13">
        <f t="shared" si="19"/>
        <v>0</v>
      </c>
      <c r="AA38" s="17"/>
      <c r="AB38" s="17"/>
      <c r="AC38" s="50"/>
      <c r="AD38" s="48"/>
      <c r="AE38" s="58"/>
      <c r="AF38" s="51"/>
      <c r="AG38" s="59"/>
    </row>
    <row r="39" spans="1:29" s="2" customFormat="1" ht="15" customHeight="1">
      <c r="A39" s="8">
        <v>26</v>
      </c>
      <c r="B39" s="8"/>
      <c r="C39" s="10" t="e">
        <f t="shared" si="32"/>
        <v>#REF!</v>
      </c>
      <c r="D39" s="11" t="e">
        <f t="shared" si="0"/>
        <v>#REF!</v>
      </c>
      <c r="E39" s="12"/>
      <c r="F39" s="12"/>
      <c r="G39" s="13">
        <f t="shared" si="1"/>
        <v>0</v>
      </c>
      <c r="H39" s="13">
        <f t="shared" si="2"/>
        <v>0</v>
      </c>
      <c r="I39" s="13">
        <f t="shared" si="20"/>
        <v>0</v>
      </c>
      <c r="J39" s="13">
        <f t="shared" si="21"/>
        <v>0</v>
      </c>
      <c r="K39" s="14" t="s">
        <v>35</v>
      </c>
      <c r="L39" s="14" t="s">
        <v>35</v>
      </c>
      <c r="M39" s="14" t="s">
        <v>35</v>
      </c>
      <c r="N39" s="15">
        <f t="shared" si="5"/>
        <v>0</v>
      </c>
      <c r="O39" s="15">
        <f t="shared" si="5"/>
        <v>0</v>
      </c>
      <c r="P39" s="13">
        <f t="shared" si="22"/>
        <v>0</v>
      </c>
      <c r="Q39" s="13">
        <f t="shared" si="23"/>
        <v>0</v>
      </c>
      <c r="R39" s="13">
        <f t="shared" si="24"/>
        <v>0</v>
      </c>
      <c r="S39" s="16">
        <f t="shared" si="31"/>
        <v>0</v>
      </c>
      <c r="T39" s="13">
        <f t="shared" si="25"/>
        <v>0</v>
      </c>
      <c r="U39" s="13">
        <f t="shared" si="26"/>
        <v>0</v>
      </c>
      <c r="V39" s="16">
        <f t="shared" si="18"/>
        <v>0</v>
      </c>
      <c r="W39" s="13">
        <f t="shared" si="27"/>
        <v>0</v>
      </c>
      <c r="X39" s="13">
        <f t="shared" si="28"/>
        <v>0</v>
      </c>
      <c r="Y39" s="13">
        <f t="shared" si="29"/>
        <v>0</v>
      </c>
      <c r="Z39" s="13">
        <f t="shared" si="19"/>
        <v>0</v>
      </c>
      <c r="AA39" s="17"/>
      <c r="AB39" s="17"/>
      <c r="AC39" s="50"/>
    </row>
    <row r="40" spans="1:29" s="2" customFormat="1" ht="15" customHeight="1">
      <c r="A40" s="8">
        <v>27</v>
      </c>
      <c r="B40" s="8"/>
      <c r="C40" s="10" t="e">
        <f t="shared" si="32"/>
        <v>#REF!</v>
      </c>
      <c r="D40" s="11" t="e">
        <f t="shared" si="0"/>
        <v>#REF!</v>
      </c>
      <c r="E40" s="12"/>
      <c r="F40" s="12"/>
      <c r="G40" s="13">
        <f t="shared" si="1"/>
        <v>0</v>
      </c>
      <c r="H40" s="13">
        <f t="shared" si="2"/>
        <v>0</v>
      </c>
      <c r="I40" s="13">
        <f t="shared" si="20"/>
        <v>0</v>
      </c>
      <c r="J40" s="13">
        <f t="shared" si="21"/>
        <v>0</v>
      </c>
      <c r="K40" s="14" t="s">
        <v>35</v>
      </c>
      <c r="L40" s="14" t="s">
        <v>35</v>
      </c>
      <c r="M40" s="14" t="s">
        <v>35</v>
      </c>
      <c r="N40" s="15">
        <f t="shared" si="5"/>
        <v>0</v>
      </c>
      <c r="O40" s="15">
        <f t="shared" si="5"/>
        <v>0</v>
      </c>
      <c r="P40" s="13">
        <f t="shared" si="22"/>
        <v>0</v>
      </c>
      <c r="Q40" s="13">
        <f t="shared" si="23"/>
        <v>0</v>
      </c>
      <c r="R40" s="13">
        <f t="shared" si="24"/>
        <v>0</v>
      </c>
      <c r="S40" s="16">
        <f t="shared" si="31"/>
        <v>0</v>
      </c>
      <c r="T40" s="13">
        <f t="shared" si="25"/>
        <v>0</v>
      </c>
      <c r="U40" s="13">
        <f t="shared" si="26"/>
        <v>0</v>
      </c>
      <c r="V40" s="16">
        <f t="shared" si="18"/>
        <v>0</v>
      </c>
      <c r="W40" s="13">
        <f t="shared" si="27"/>
        <v>0</v>
      </c>
      <c r="X40" s="13">
        <f t="shared" si="28"/>
        <v>0</v>
      </c>
      <c r="Y40" s="13">
        <f t="shared" si="29"/>
        <v>0</v>
      </c>
      <c r="Z40" s="13">
        <f t="shared" si="19"/>
        <v>0</v>
      </c>
      <c r="AA40" s="17"/>
      <c r="AB40" s="17"/>
      <c r="AC40" s="50"/>
    </row>
    <row r="41" spans="1:29" s="2" customFormat="1" ht="15" customHeight="1">
      <c r="A41" s="8">
        <v>28</v>
      </c>
      <c r="B41" s="8"/>
      <c r="C41" s="10" t="e">
        <f t="shared" si="32"/>
        <v>#REF!</v>
      </c>
      <c r="D41" s="11" t="e">
        <f t="shared" si="0"/>
        <v>#REF!</v>
      </c>
      <c r="E41" s="12"/>
      <c r="F41" s="12"/>
      <c r="G41" s="13">
        <f t="shared" si="1"/>
        <v>0</v>
      </c>
      <c r="H41" s="13">
        <f t="shared" si="2"/>
        <v>0</v>
      </c>
      <c r="I41" s="13">
        <f t="shared" si="20"/>
        <v>0</v>
      </c>
      <c r="J41" s="13">
        <f t="shared" si="21"/>
        <v>0</v>
      </c>
      <c r="K41" s="14" t="s">
        <v>35</v>
      </c>
      <c r="L41" s="14" t="s">
        <v>35</v>
      </c>
      <c r="M41" s="14" t="s">
        <v>35</v>
      </c>
      <c r="N41" s="15">
        <f t="shared" si="5"/>
        <v>0</v>
      </c>
      <c r="O41" s="15">
        <f t="shared" si="5"/>
        <v>0</v>
      </c>
      <c r="P41" s="13">
        <f t="shared" si="22"/>
        <v>0</v>
      </c>
      <c r="Q41" s="13">
        <f t="shared" si="23"/>
        <v>0</v>
      </c>
      <c r="R41" s="13">
        <f t="shared" si="24"/>
        <v>0</v>
      </c>
      <c r="S41" s="16">
        <f t="shared" si="31"/>
        <v>0</v>
      </c>
      <c r="T41" s="13">
        <f t="shared" si="25"/>
        <v>0</v>
      </c>
      <c r="U41" s="13">
        <f t="shared" si="26"/>
        <v>0</v>
      </c>
      <c r="V41" s="16">
        <f t="shared" si="18"/>
        <v>0</v>
      </c>
      <c r="W41" s="13">
        <f t="shared" si="27"/>
        <v>0</v>
      </c>
      <c r="X41" s="13">
        <f t="shared" si="28"/>
        <v>0</v>
      </c>
      <c r="Y41" s="13">
        <f t="shared" si="29"/>
        <v>0</v>
      </c>
      <c r="Z41" s="13">
        <f t="shared" si="19"/>
        <v>0</v>
      </c>
      <c r="AA41" s="17"/>
      <c r="AB41" s="17"/>
      <c r="AC41" s="50"/>
    </row>
    <row r="42" spans="1:29" s="2" customFormat="1" ht="15" customHeight="1">
      <c r="A42" s="8">
        <v>29</v>
      </c>
      <c r="B42" s="8"/>
      <c r="C42" s="10" t="e">
        <f t="shared" si="32"/>
        <v>#REF!</v>
      </c>
      <c r="D42" s="11" t="e">
        <f t="shared" si="0"/>
        <v>#REF!</v>
      </c>
      <c r="E42" s="12"/>
      <c r="F42" s="12"/>
      <c r="G42" s="13">
        <f t="shared" si="1"/>
        <v>0</v>
      </c>
      <c r="H42" s="13">
        <f t="shared" si="2"/>
        <v>0</v>
      </c>
      <c r="I42" s="13">
        <f t="shared" si="20"/>
        <v>0</v>
      </c>
      <c r="J42" s="13">
        <f t="shared" si="21"/>
        <v>0</v>
      </c>
      <c r="K42" s="14" t="s">
        <v>35</v>
      </c>
      <c r="L42" s="14" t="s">
        <v>35</v>
      </c>
      <c r="M42" s="14" t="s">
        <v>35</v>
      </c>
      <c r="N42" s="15">
        <f t="shared" si="5"/>
        <v>0</v>
      </c>
      <c r="O42" s="15">
        <f t="shared" si="5"/>
        <v>0</v>
      </c>
      <c r="P42" s="13">
        <f t="shared" si="22"/>
        <v>0</v>
      </c>
      <c r="Q42" s="13">
        <f t="shared" si="23"/>
        <v>0</v>
      </c>
      <c r="R42" s="13">
        <f t="shared" si="24"/>
        <v>0</v>
      </c>
      <c r="S42" s="16">
        <f t="shared" si="31"/>
        <v>0</v>
      </c>
      <c r="T42" s="13">
        <f t="shared" si="25"/>
        <v>0</v>
      </c>
      <c r="U42" s="13">
        <f t="shared" si="26"/>
        <v>0</v>
      </c>
      <c r="V42" s="16">
        <f t="shared" si="18"/>
        <v>0</v>
      </c>
      <c r="W42" s="13">
        <f t="shared" si="27"/>
        <v>0</v>
      </c>
      <c r="X42" s="13">
        <f t="shared" si="28"/>
        <v>0</v>
      </c>
      <c r="Y42" s="13">
        <f t="shared" si="29"/>
        <v>0</v>
      </c>
      <c r="Z42" s="13">
        <f t="shared" si="19"/>
        <v>0</v>
      </c>
      <c r="AA42" s="17"/>
      <c r="AB42" s="17"/>
      <c r="AC42" s="50"/>
    </row>
    <row r="43" spans="1:29" s="2" customFormat="1" ht="15" customHeight="1">
      <c r="A43" s="8">
        <v>30</v>
      </c>
      <c r="B43" s="8"/>
      <c r="C43" s="10" t="e">
        <f t="shared" si="32"/>
        <v>#REF!</v>
      </c>
      <c r="D43" s="11" t="e">
        <f t="shared" si="0"/>
        <v>#REF!</v>
      </c>
      <c r="E43" s="12"/>
      <c r="F43" s="12"/>
      <c r="G43" s="13">
        <f t="shared" si="1"/>
        <v>0</v>
      </c>
      <c r="H43" s="13">
        <f t="shared" si="2"/>
        <v>0</v>
      </c>
      <c r="I43" s="13">
        <f t="shared" si="20"/>
        <v>0</v>
      </c>
      <c r="J43" s="13">
        <f t="shared" si="21"/>
        <v>0</v>
      </c>
      <c r="K43" s="14" t="s">
        <v>35</v>
      </c>
      <c r="L43" s="14" t="s">
        <v>35</v>
      </c>
      <c r="M43" s="14" t="s">
        <v>35</v>
      </c>
      <c r="N43" s="15">
        <f t="shared" si="5"/>
        <v>0</v>
      </c>
      <c r="O43" s="15">
        <f t="shared" si="5"/>
        <v>0</v>
      </c>
      <c r="P43" s="13">
        <f t="shared" si="22"/>
        <v>0</v>
      </c>
      <c r="Q43" s="13">
        <f t="shared" si="23"/>
        <v>0</v>
      </c>
      <c r="R43" s="13">
        <f t="shared" si="24"/>
        <v>0</v>
      </c>
      <c r="S43" s="16">
        <f t="shared" si="31"/>
        <v>0</v>
      </c>
      <c r="T43" s="13">
        <f t="shared" si="25"/>
        <v>0</v>
      </c>
      <c r="U43" s="13">
        <f t="shared" si="26"/>
        <v>0</v>
      </c>
      <c r="V43" s="16">
        <f t="shared" si="18"/>
        <v>0</v>
      </c>
      <c r="W43" s="13">
        <f t="shared" si="27"/>
        <v>0</v>
      </c>
      <c r="X43" s="13">
        <f t="shared" si="28"/>
        <v>0</v>
      </c>
      <c r="Y43" s="13">
        <f t="shared" si="29"/>
        <v>0</v>
      </c>
      <c r="Z43" s="13">
        <f t="shared" si="19"/>
        <v>0</v>
      </c>
      <c r="AA43" s="17"/>
      <c r="AB43" s="17"/>
      <c r="AC43" s="50"/>
    </row>
    <row r="44" spans="1:29" s="2" customFormat="1" ht="15" customHeight="1">
      <c r="A44" s="8">
        <v>31</v>
      </c>
      <c r="B44" s="8"/>
      <c r="C44" s="10" t="e">
        <f t="shared" si="32"/>
        <v>#REF!</v>
      </c>
      <c r="D44" s="11" t="e">
        <f t="shared" si="0"/>
        <v>#REF!</v>
      </c>
      <c r="E44" s="12"/>
      <c r="F44" s="12"/>
      <c r="G44" s="13">
        <f t="shared" si="1"/>
        <v>0</v>
      </c>
      <c r="H44" s="13">
        <f t="shared" si="2"/>
        <v>0</v>
      </c>
      <c r="I44" s="13">
        <f t="shared" si="20"/>
        <v>0</v>
      </c>
      <c r="J44" s="13">
        <f t="shared" si="21"/>
        <v>0</v>
      </c>
      <c r="K44" s="14" t="s">
        <v>35</v>
      </c>
      <c r="L44" s="14" t="s">
        <v>35</v>
      </c>
      <c r="M44" s="14" t="s">
        <v>35</v>
      </c>
      <c r="N44" s="15">
        <f t="shared" si="5"/>
        <v>0</v>
      </c>
      <c r="O44" s="15">
        <f t="shared" si="5"/>
        <v>0</v>
      </c>
      <c r="P44" s="13">
        <f t="shared" si="22"/>
        <v>0</v>
      </c>
      <c r="Q44" s="13">
        <f t="shared" si="23"/>
        <v>0</v>
      </c>
      <c r="R44" s="13">
        <f t="shared" si="24"/>
        <v>0</v>
      </c>
      <c r="S44" s="16">
        <f t="shared" si="31"/>
        <v>0</v>
      </c>
      <c r="T44" s="13">
        <f t="shared" si="25"/>
        <v>0</v>
      </c>
      <c r="U44" s="13">
        <f t="shared" si="26"/>
        <v>0</v>
      </c>
      <c r="V44" s="16">
        <f>IF(P44&lt;525,0,S44-480)</f>
        <v>0</v>
      </c>
      <c r="W44" s="13">
        <f t="shared" si="27"/>
        <v>0</v>
      </c>
      <c r="X44" s="13">
        <f t="shared" si="28"/>
        <v>0</v>
      </c>
      <c r="Y44" s="13">
        <f t="shared" si="29"/>
        <v>0</v>
      </c>
      <c r="Z44" s="13">
        <f>IF(AND(S44&gt;0,S44&lt;480),T44,0)</f>
        <v>0</v>
      </c>
      <c r="AA44" s="17"/>
      <c r="AB44" s="17"/>
      <c r="AC44" s="50"/>
    </row>
    <row r="45" spans="1:29" s="2" customFormat="1" ht="15" customHeight="1">
      <c r="A45" s="8" t="s">
        <v>44</v>
      </c>
      <c r="B45" s="9"/>
      <c r="C45" s="18"/>
      <c r="D45" s="9"/>
      <c r="E45" s="9"/>
      <c r="F45" s="9"/>
      <c r="G45" s="9"/>
      <c r="H45" s="9"/>
      <c r="I45" s="9"/>
      <c r="J45" s="9"/>
      <c r="K45" s="14"/>
      <c r="L45" s="14" t="s">
        <v>35</v>
      </c>
      <c r="M45" s="14" t="s">
        <v>35</v>
      </c>
      <c r="N45" s="11"/>
      <c r="O45" s="11"/>
      <c r="P45" s="11"/>
      <c r="Q45" s="11"/>
      <c r="R45" s="11"/>
      <c r="S45" s="15">
        <f>SUM(S14:S44)</f>
        <v>0</v>
      </c>
      <c r="T45" s="13">
        <f t="shared" si="25"/>
        <v>0</v>
      </c>
      <c r="U45" s="13">
        <f t="shared" si="26"/>
        <v>0</v>
      </c>
      <c r="V45" s="15">
        <f>SUM(V14:V44)</f>
        <v>0</v>
      </c>
      <c r="W45" s="13">
        <f t="shared" si="27"/>
        <v>0</v>
      </c>
      <c r="X45" s="13">
        <f t="shared" si="28"/>
        <v>0</v>
      </c>
      <c r="Y45" s="13">
        <f>SUM(Y14:Y44)</f>
        <v>0</v>
      </c>
      <c r="Z45" s="13">
        <f>SUM(Z14:Z44)</f>
        <v>0</v>
      </c>
      <c r="AA45" s="9"/>
      <c r="AB45" s="9"/>
      <c r="AC45" s="51"/>
    </row>
    <row r="46" spans="1:29" ht="13.5">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5"/>
      <c r="AC46" s="6"/>
    </row>
    <row r="47" spans="1:29" ht="13.5">
      <c r="A47" s="26" t="s">
        <v>45</v>
      </c>
      <c r="B47" s="27"/>
      <c r="C47" s="27"/>
      <c r="D47" s="27"/>
      <c r="E47" s="27"/>
      <c r="F47" s="27" t="s">
        <v>46</v>
      </c>
      <c r="G47" s="27"/>
      <c r="H47" s="27"/>
      <c r="I47" s="27"/>
      <c r="J47" s="27"/>
      <c r="K47" s="27"/>
      <c r="L47" s="27" t="s">
        <v>47</v>
      </c>
      <c r="M47" s="27"/>
      <c r="N47" s="27"/>
      <c r="O47" s="27"/>
      <c r="P47" s="27"/>
      <c r="Q47" s="27"/>
      <c r="R47" s="27"/>
      <c r="S47" s="27"/>
      <c r="T47" s="27"/>
      <c r="U47" s="27"/>
      <c r="V47" s="27"/>
      <c r="W47" s="27"/>
      <c r="X47" s="27"/>
      <c r="Y47" s="27"/>
      <c r="Z47" s="27"/>
      <c r="AA47" s="28"/>
      <c r="AB47" s="29" t="str">
        <f>CONCATENATE("時間）")</f>
        <v>時間）</v>
      </c>
      <c r="AC47" s="52"/>
    </row>
    <row r="48" spans="12:29" ht="13.5">
      <c r="L48" s="56" t="s">
        <v>48</v>
      </c>
      <c r="AB48" s="21" t="str">
        <f>CONCATENATE(TEXT(AG37,"#,###"),"円")</f>
        <v>円</v>
      </c>
      <c r="AC48" s="21"/>
    </row>
    <row r="49" ht="13.5">
      <c r="L49" s="1" t="str">
        <f>IF(AG36=0,"  ",CONCATENATE("（@",TEXT(AE29,"#,##0"),"円÷8時間）×",Z45,"時間＝",TEXT(AG36,"#,##0"),"円"))</f>
        <v>  </v>
      </c>
    </row>
    <row r="51" ht="13.5">
      <c r="A51" s="1" t="s">
        <v>49</v>
      </c>
    </row>
    <row r="52" spans="1:28" ht="13.5">
      <c r="A52" s="1" t="s">
        <v>50</v>
      </c>
      <c r="E52" s="22" t="s">
        <v>64</v>
      </c>
      <c r="AA52" s="21" t="s">
        <v>44</v>
      </c>
      <c r="AB52" s="21" t="s">
        <v>51</v>
      </c>
    </row>
    <row r="53" spans="1:5" ht="13.5">
      <c r="A53" s="1" t="s">
        <v>52</v>
      </c>
      <c r="E53" s="1" t="s">
        <v>61</v>
      </c>
    </row>
  </sheetData>
  <sheetProtection/>
  <printOptions/>
  <pageMargins left="0.5905511811023623" right="0" top="0.5905511811023623"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社会保険広島市民病院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情報化担当</dc:creator>
  <cp:keywords/>
  <dc:description/>
  <cp:lastModifiedBy>6702195</cp:lastModifiedBy>
  <cp:lastPrinted>2022-01-18T08:15:33Z</cp:lastPrinted>
  <dcterms:created xsi:type="dcterms:W3CDTF">1999-01-28T02:08:22Z</dcterms:created>
  <dcterms:modified xsi:type="dcterms:W3CDTF">2022-01-18T08:27:55Z</dcterms:modified>
  <cp:category/>
  <cp:version/>
  <cp:contentType/>
  <cp:contentStatus/>
</cp:coreProperties>
</file>